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0" windowWidth="10490" windowHeight="6690" tabRatio="651" activeTab="0"/>
  </bookViews>
  <sheets>
    <sheet name="140" sheetId="1" r:id="rId1"/>
  </sheets>
  <definedNames>
    <definedName name="_xlnm.Print_Area" localSheetId="0">'140'!$A$2:$BE$43</definedName>
  </definedNames>
  <calcPr calcMode="manual" fullCalcOnLoad="1"/>
</workbook>
</file>

<file path=xl/sharedStrings.xml><?xml version="1.0" encoding="utf-8"?>
<sst xmlns="http://schemas.openxmlformats.org/spreadsheetml/2006/main" count="259" uniqueCount="159">
  <si>
    <r>
      <t>第</t>
    </r>
    <r>
      <rPr>
        <b/>
        <sz val="16"/>
        <rFont val="Arial Narrow"/>
        <family val="2"/>
      </rPr>
      <t>25</t>
    </r>
    <r>
      <rPr>
        <b/>
        <sz val="16"/>
        <rFont val="細明體"/>
        <family val="3"/>
      </rPr>
      <t>頁</t>
    </r>
  </si>
  <si>
    <r>
      <t>第</t>
    </r>
    <r>
      <rPr>
        <b/>
        <sz val="16"/>
        <rFont val="Arial Narrow"/>
        <family val="2"/>
      </rPr>
      <t>26</t>
    </r>
    <r>
      <rPr>
        <b/>
        <sz val="16"/>
        <rFont val="細明體"/>
        <family val="3"/>
      </rPr>
      <t>頁</t>
    </r>
  </si>
  <si>
    <r>
      <t>第</t>
    </r>
    <r>
      <rPr>
        <b/>
        <sz val="16"/>
        <rFont val="Arial Narrow"/>
        <family val="2"/>
      </rPr>
      <t>27</t>
    </r>
    <r>
      <rPr>
        <b/>
        <sz val="16"/>
        <rFont val="細明體"/>
        <family val="3"/>
      </rPr>
      <t>頁</t>
    </r>
  </si>
  <si>
    <r>
      <t>【我國金融暨經濟發展重要指標】</t>
    </r>
    <r>
      <rPr>
        <b/>
        <sz val="14"/>
        <rFont val="Arial Narrow"/>
        <family val="2"/>
      </rPr>
      <t xml:space="preserve"> </t>
    </r>
  </si>
  <si>
    <r>
      <t>【我國金融暨經濟發展重要指標】</t>
    </r>
    <r>
      <rPr>
        <b/>
        <sz val="14"/>
        <rFont val="Arial Narrow"/>
        <family val="2"/>
      </rPr>
      <t>(</t>
    </r>
    <r>
      <rPr>
        <b/>
        <sz val="14"/>
        <rFont val="新細明體"/>
        <family val="1"/>
      </rPr>
      <t>續一</t>
    </r>
    <r>
      <rPr>
        <b/>
        <sz val="14"/>
        <rFont val="Arial Narrow"/>
        <family val="2"/>
      </rPr>
      <t xml:space="preserve">) </t>
    </r>
  </si>
  <si>
    <r>
      <t>【我國金融暨經濟發展重要指標】</t>
    </r>
    <r>
      <rPr>
        <b/>
        <sz val="14"/>
        <rFont val="Arial Narrow"/>
        <family val="2"/>
      </rPr>
      <t>(</t>
    </r>
    <r>
      <rPr>
        <b/>
        <sz val="14"/>
        <rFont val="新細明體"/>
        <family val="1"/>
      </rPr>
      <t>續二</t>
    </r>
    <r>
      <rPr>
        <b/>
        <sz val="14"/>
        <rFont val="Arial Narrow"/>
        <family val="2"/>
      </rPr>
      <t xml:space="preserve">) </t>
    </r>
  </si>
  <si>
    <t>資料來源：中央銀行、臺灣銀行。</t>
  </si>
  <si>
    <t xml:space="preserve"> </t>
  </si>
  <si>
    <r>
      <t>Source:Central Bank of the Republic of China(Taiwan)</t>
    </r>
    <r>
      <rPr>
        <sz val="11"/>
        <rFont val="新細明體"/>
        <family val="1"/>
      </rPr>
      <t>、</t>
    </r>
    <r>
      <rPr>
        <sz val="11"/>
        <rFont val="Arial Narrow"/>
        <family val="2"/>
      </rPr>
      <t>Taiwan Stock Exchange Corporation.</t>
    </r>
  </si>
  <si>
    <t>Industry</t>
  </si>
  <si>
    <t>資料來源：經濟部統計處、財政部統計處。</t>
  </si>
  <si>
    <r>
      <t>民國
年</t>
    </r>
    <r>
      <rPr>
        <b/>
        <sz val="11"/>
        <rFont val="Arial Narrow"/>
        <family val="2"/>
      </rPr>
      <t>(</t>
    </r>
    <r>
      <rPr>
        <b/>
        <sz val="11"/>
        <rFont val="新細明體"/>
        <family val="1"/>
      </rPr>
      <t>月</t>
    </r>
    <r>
      <rPr>
        <b/>
        <sz val="11"/>
        <rFont val="Arial Narrow"/>
        <family val="2"/>
      </rPr>
      <t xml:space="preserve">)
</t>
    </r>
    <r>
      <rPr>
        <b/>
        <sz val="11"/>
        <rFont val="新細明體"/>
        <family val="1"/>
      </rPr>
      <t>底</t>
    </r>
  </si>
  <si>
    <t>金　　價
（美元／英兩）</t>
  </si>
  <si>
    <t>匯　率
（月底）</t>
  </si>
  <si>
    <t>外匯存底</t>
  </si>
  <si>
    <t>Money Supply 
Annual Growth Rate</t>
  </si>
  <si>
    <r>
      <t xml:space="preserve">Gold Prices 
</t>
    </r>
    <r>
      <rPr>
        <b/>
        <sz val="11"/>
        <rFont val="細明體"/>
        <family val="3"/>
      </rPr>
      <t>（</t>
    </r>
    <r>
      <rPr>
        <b/>
        <sz val="11"/>
        <rFont val="Arial Narrow"/>
        <family val="2"/>
      </rPr>
      <t>US$ Per Onuce</t>
    </r>
    <r>
      <rPr>
        <b/>
        <sz val="11"/>
        <rFont val="細明體"/>
        <family val="3"/>
      </rPr>
      <t>）</t>
    </r>
  </si>
  <si>
    <t>Foreign Exchange Rate</t>
  </si>
  <si>
    <t>Foreign Exchange Reserves</t>
  </si>
  <si>
    <t>Ｍ１Ｂ</t>
  </si>
  <si>
    <t>Ｍ２</t>
  </si>
  <si>
    <t>（億美元）</t>
  </si>
  <si>
    <t>（％）</t>
  </si>
  <si>
    <t>Taipei</t>
  </si>
  <si>
    <r>
      <t>(NT$</t>
    </r>
    <r>
      <rPr>
        <b/>
        <sz val="11"/>
        <rFont val="細明體"/>
        <family val="3"/>
      </rPr>
      <t>／</t>
    </r>
    <r>
      <rPr>
        <b/>
        <sz val="11"/>
        <rFont val="Arial Narrow"/>
        <family val="2"/>
      </rPr>
      <t>US$)</t>
    </r>
  </si>
  <si>
    <t xml:space="preserve"> (US$100 MN)</t>
  </si>
  <si>
    <r>
      <t>【</t>
    </r>
    <r>
      <rPr>
        <b/>
        <sz val="12"/>
        <rFont val="Arial Narrow"/>
        <family val="2"/>
      </rPr>
      <t>Domestic Financial and Economic Indicators</t>
    </r>
    <r>
      <rPr>
        <b/>
        <sz val="12"/>
        <rFont val="新細明體"/>
        <family val="1"/>
      </rPr>
      <t>】</t>
    </r>
    <r>
      <rPr>
        <b/>
        <sz val="12"/>
        <rFont val="Arial Narrow"/>
        <family val="2"/>
      </rPr>
      <t xml:space="preserve"> </t>
    </r>
  </si>
  <si>
    <r>
      <t>利　率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</rPr>
      <t>（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</rPr>
      <t>年息</t>
    </r>
    <r>
      <rPr>
        <b/>
        <sz val="11"/>
        <rFont val="Arial Narrow"/>
        <family val="2"/>
      </rPr>
      <t>%</t>
    </r>
    <r>
      <rPr>
        <b/>
        <sz val="11"/>
        <rFont val="新細明體"/>
        <family val="1"/>
      </rPr>
      <t>）</t>
    </r>
    <r>
      <rPr>
        <b/>
        <sz val="11"/>
        <rFont val="Arial Narrow"/>
        <family val="2"/>
      </rPr>
      <t xml:space="preserve">
Interest Rates </t>
    </r>
    <r>
      <rPr>
        <b/>
        <sz val="11"/>
        <rFont val="新細明體"/>
        <family val="1"/>
      </rPr>
      <t>（</t>
    </r>
    <r>
      <rPr>
        <b/>
        <sz val="11"/>
        <rFont val="Arial Narrow"/>
        <family val="2"/>
      </rPr>
      <t xml:space="preserve"> Percent Per Annum </t>
    </r>
    <r>
      <rPr>
        <b/>
        <sz val="11"/>
        <rFont val="新細明體"/>
        <family val="1"/>
      </rPr>
      <t>）</t>
    </r>
  </si>
  <si>
    <r>
      <t xml:space="preserve"> </t>
    </r>
    <r>
      <rPr>
        <b/>
        <sz val="11"/>
        <rFont val="新細明體"/>
        <family val="1"/>
      </rPr>
      <t>證　券（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</rPr>
      <t>集中市場）</t>
    </r>
    <r>
      <rPr>
        <b/>
        <sz val="11"/>
        <rFont val="Arial Narrow"/>
        <family val="2"/>
      </rPr>
      <t xml:space="preserve">
Securities</t>
    </r>
  </si>
  <si>
    <t>End of Period</t>
  </si>
  <si>
    <r>
      <t xml:space="preserve">商業本票
</t>
    </r>
    <r>
      <rPr>
        <b/>
        <sz val="11"/>
        <rFont val="Arial Narrow"/>
        <family val="2"/>
      </rPr>
      <t>31-90</t>
    </r>
    <r>
      <rPr>
        <b/>
        <sz val="11"/>
        <rFont val="新細明體"/>
        <family val="1"/>
      </rPr>
      <t xml:space="preserve">天期
</t>
    </r>
    <r>
      <rPr>
        <b/>
        <sz val="11"/>
        <rFont val="Arial Narrow"/>
        <family val="2"/>
      </rPr>
      <t xml:space="preserve">Short-term
Bills market
</t>
    </r>
    <r>
      <rPr>
        <b/>
        <sz val="11"/>
        <rFont val="新細明體"/>
        <family val="1"/>
      </rPr>
      <t>（</t>
    </r>
    <r>
      <rPr>
        <b/>
        <sz val="11"/>
        <rFont val="Arial Narrow"/>
        <family val="2"/>
      </rPr>
      <t xml:space="preserve"> 31 - 90</t>
    </r>
    <r>
      <rPr>
        <b/>
        <sz val="11"/>
        <rFont val="新細明體"/>
        <family val="1"/>
      </rPr>
      <t>　　</t>
    </r>
    <r>
      <rPr>
        <b/>
        <sz val="11"/>
        <rFont val="Arial Narrow"/>
        <family val="2"/>
      </rPr>
      <t xml:space="preserve">
days CP</t>
    </r>
    <r>
      <rPr>
        <b/>
        <sz val="11"/>
        <rFont val="新細明體"/>
        <family val="1"/>
      </rPr>
      <t>）</t>
    </r>
  </si>
  <si>
    <r>
      <t xml:space="preserve">中央銀行
重貼現率
</t>
    </r>
    <r>
      <rPr>
        <b/>
        <sz val="11"/>
        <rFont val="Arial Narrow"/>
        <family val="2"/>
      </rPr>
      <t>Central 
Bank 
Discount
Rate</t>
    </r>
  </si>
  <si>
    <r>
      <t xml:space="preserve">債券市場
</t>
    </r>
    <r>
      <rPr>
        <b/>
        <sz val="10"/>
        <rFont val="新細明體"/>
        <family val="1"/>
      </rPr>
      <t>(十年期中央
 政府公債)</t>
    </r>
    <r>
      <rPr>
        <b/>
        <sz val="11"/>
        <rFont val="Arial Narrow"/>
        <family val="2"/>
      </rPr>
      <t xml:space="preserve">
Bond Market
</t>
    </r>
    <r>
      <rPr>
        <b/>
        <sz val="11"/>
        <rFont val="新細明體"/>
        <family val="1"/>
      </rPr>
      <t>（</t>
    </r>
    <r>
      <rPr>
        <b/>
        <sz val="11"/>
        <rFont val="Arial Narrow"/>
        <family val="2"/>
      </rPr>
      <t>10-Year Gov't Bond Rates</t>
    </r>
    <r>
      <rPr>
        <b/>
        <sz val="11"/>
        <rFont val="新細明體"/>
        <family val="1"/>
      </rPr>
      <t>）</t>
    </r>
  </si>
  <si>
    <r>
      <t>發行量
加權
股價指數
（月底）</t>
    </r>
    <r>
      <rPr>
        <b/>
        <sz val="11"/>
        <rFont val="Arial Narrow"/>
        <family val="2"/>
      </rPr>
      <t xml:space="preserve">
Stock Price 
Index
</t>
    </r>
    <r>
      <rPr>
        <b/>
        <sz val="11"/>
        <rFont val="新細明體"/>
        <family val="1"/>
      </rPr>
      <t>（</t>
    </r>
    <r>
      <rPr>
        <b/>
        <sz val="11"/>
        <rFont val="Arial Narrow"/>
        <family val="2"/>
      </rPr>
      <t>TAIEX</t>
    </r>
    <r>
      <rPr>
        <b/>
        <sz val="11"/>
        <rFont val="新細明體"/>
        <family val="1"/>
      </rPr>
      <t>）</t>
    </r>
  </si>
  <si>
    <r>
      <t xml:space="preserve">金融業
拆款
</t>
    </r>
    <r>
      <rPr>
        <b/>
        <sz val="11"/>
        <rFont val="Arial Narrow"/>
        <family val="2"/>
      </rPr>
      <t>Interbank 
Call  Loan 
Market</t>
    </r>
  </si>
  <si>
    <r>
      <t>【</t>
    </r>
    <r>
      <rPr>
        <b/>
        <sz val="13"/>
        <rFont val="Arial Narrow"/>
        <family val="2"/>
      </rPr>
      <t>Domestic Financial and Economic Indicators</t>
    </r>
    <r>
      <rPr>
        <b/>
        <sz val="13"/>
        <rFont val="新細明體"/>
        <family val="1"/>
      </rPr>
      <t>】</t>
    </r>
    <r>
      <rPr>
        <b/>
        <sz val="13"/>
        <rFont val="Arial Narrow"/>
        <family val="2"/>
      </rPr>
      <t xml:space="preserve">(Cont.1) </t>
    </r>
  </si>
  <si>
    <r>
      <t xml:space="preserve">經　濟
成長率
</t>
    </r>
    <r>
      <rPr>
        <b/>
        <sz val="11"/>
        <rFont val="Arial Narrow"/>
        <family val="2"/>
      </rPr>
      <t>Economic 
Growth 
Rate</t>
    </r>
  </si>
  <si>
    <r>
      <t xml:space="preserve">平均每人
國民所得
</t>
    </r>
    <r>
      <rPr>
        <b/>
        <sz val="11"/>
        <rFont val="Arial Narrow"/>
        <family val="2"/>
      </rPr>
      <t>Per Capita 
National 
Income</t>
    </r>
  </si>
  <si>
    <r>
      <t>儲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</rPr>
      <t>蓄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</rPr>
      <t xml:space="preserve">率
</t>
    </r>
    <r>
      <rPr>
        <b/>
        <sz val="11"/>
        <rFont val="Arial Narrow"/>
        <family val="2"/>
      </rPr>
      <t>Savings 
Rate</t>
    </r>
  </si>
  <si>
    <r>
      <t xml:space="preserve">失業率
</t>
    </r>
    <r>
      <rPr>
        <b/>
        <sz val="11"/>
        <rFont val="Arial Narrow"/>
        <family val="2"/>
      </rPr>
      <t>Unemploy
-ment 
Rate</t>
    </r>
  </si>
  <si>
    <r>
      <t xml:space="preserve">工業生產
指　　數
</t>
    </r>
    <r>
      <rPr>
        <b/>
        <sz val="11"/>
        <rFont val="Arial Narrow"/>
        <family val="2"/>
      </rPr>
      <t>Industrial 
Production 
Index</t>
    </r>
  </si>
  <si>
    <r>
      <t>（</t>
    </r>
    <r>
      <rPr>
        <b/>
        <sz val="11"/>
        <rFont val="Arial Narrow"/>
        <family val="2"/>
      </rPr>
      <t>GDP</t>
    </r>
    <r>
      <rPr>
        <b/>
        <sz val="11"/>
        <rFont val="細明體"/>
        <family val="3"/>
      </rPr>
      <t>）</t>
    </r>
  </si>
  <si>
    <t>（美元）</t>
  </si>
  <si>
    <r>
      <t>（</t>
    </r>
    <r>
      <rPr>
        <b/>
        <sz val="11"/>
        <rFont val="Arial Narrow"/>
        <family val="2"/>
      </rPr>
      <t>US$</t>
    </r>
    <r>
      <rPr>
        <b/>
        <sz val="11"/>
        <rFont val="細明體"/>
        <family val="3"/>
      </rPr>
      <t>）</t>
    </r>
  </si>
  <si>
    <r>
      <t>產　　業　　結　　構</t>
    </r>
    <r>
      <rPr>
        <b/>
        <sz val="11"/>
        <rFont val="Arial Narrow"/>
        <family val="2"/>
      </rPr>
      <t xml:space="preserve"> ( </t>
    </r>
    <r>
      <rPr>
        <b/>
        <sz val="11"/>
        <rFont val="新細明體"/>
        <family val="1"/>
      </rPr>
      <t>按各產業</t>
    </r>
    <r>
      <rPr>
        <b/>
        <sz val="11"/>
        <rFont val="Arial Narrow"/>
        <family val="2"/>
      </rPr>
      <t>GDP</t>
    </r>
    <r>
      <rPr>
        <b/>
        <sz val="11"/>
        <rFont val="新細明體"/>
        <family val="1"/>
      </rPr>
      <t>比重</t>
    </r>
    <r>
      <rPr>
        <b/>
        <sz val="11"/>
        <rFont val="Arial Narrow"/>
        <family val="2"/>
      </rPr>
      <t xml:space="preserve"> )
Industries Structure ( GDP by Economic Activities )</t>
    </r>
  </si>
  <si>
    <t>End of
Period</t>
  </si>
  <si>
    <t>農　業</t>
  </si>
  <si>
    <t>工　業</t>
  </si>
  <si>
    <r>
      <t>服　務　業</t>
    </r>
    <r>
      <rPr>
        <b/>
        <sz val="11"/>
        <rFont val="Arial Narrow"/>
        <family val="2"/>
      </rPr>
      <t xml:space="preserve"> 
Services</t>
    </r>
  </si>
  <si>
    <t>Agricultural</t>
  </si>
  <si>
    <r>
      <t>【</t>
    </r>
    <r>
      <rPr>
        <b/>
        <sz val="13"/>
        <rFont val="Arial Narrow"/>
        <family val="2"/>
      </rPr>
      <t>Domestic Financial and Economic Indicators</t>
    </r>
    <r>
      <rPr>
        <b/>
        <sz val="13"/>
        <rFont val="新細明體"/>
        <family val="1"/>
      </rPr>
      <t>】</t>
    </r>
    <r>
      <rPr>
        <b/>
        <sz val="13"/>
        <rFont val="Arial Narrow"/>
        <family val="2"/>
      </rPr>
      <t xml:space="preserve">(Cont.2) </t>
    </r>
  </si>
  <si>
    <r>
      <t>民國
年</t>
    </r>
    <r>
      <rPr>
        <b/>
        <sz val="11"/>
        <rFont val="Arial Narrow"/>
        <family val="2"/>
      </rPr>
      <t>(</t>
    </r>
    <r>
      <rPr>
        <b/>
        <sz val="11"/>
        <rFont val="新細明體"/>
        <family val="1"/>
      </rPr>
      <t>月</t>
    </r>
    <r>
      <rPr>
        <b/>
        <sz val="11"/>
        <rFont val="Arial Narrow"/>
        <family val="2"/>
      </rPr>
      <t xml:space="preserve">)
</t>
    </r>
    <r>
      <rPr>
        <b/>
        <sz val="11"/>
        <rFont val="新細明體"/>
        <family val="1"/>
      </rPr>
      <t>底</t>
    </r>
  </si>
  <si>
    <r>
      <t>(</t>
    </r>
    <r>
      <rPr>
        <b/>
        <sz val="11"/>
        <rFont val="新細明體"/>
        <family val="1"/>
      </rPr>
      <t>億美元</t>
    </r>
    <r>
      <rPr>
        <b/>
        <sz val="11"/>
        <rFont val="Arial Narrow"/>
        <family val="2"/>
      </rPr>
      <t>)</t>
    </r>
  </si>
  <si>
    <r>
      <t>年增率</t>
    </r>
    <r>
      <rPr>
        <b/>
        <sz val="11"/>
        <rFont val="Arial Narrow"/>
        <family val="2"/>
      </rPr>
      <t>(%)</t>
    </r>
  </si>
  <si>
    <t>貿易總額</t>
  </si>
  <si>
    <t>出口總值</t>
  </si>
  <si>
    <t>進口總值</t>
  </si>
  <si>
    <t>(US$ 100MN)</t>
  </si>
  <si>
    <t>Growth
Rate (%)</t>
  </si>
  <si>
    <t>Total Trade 
Volume</t>
  </si>
  <si>
    <t>Total 
Exports</t>
  </si>
  <si>
    <t>Total 
Imports</t>
  </si>
  <si>
    <t>Total  Trade 
Balances</t>
  </si>
  <si>
    <r>
      <t xml:space="preserve">躉售物價
</t>
    </r>
    <r>
      <rPr>
        <b/>
        <sz val="11"/>
        <rFont val="Arial Narrow"/>
        <family val="2"/>
      </rPr>
      <t>Wholesale Price</t>
    </r>
  </si>
  <si>
    <r>
      <t xml:space="preserve">消費者物價
</t>
    </r>
    <r>
      <rPr>
        <b/>
        <sz val="11"/>
        <rFont val="Arial Narrow"/>
        <family val="2"/>
      </rPr>
      <t>Consumer Price</t>
    </r>
  </si>
  <si>
    <r>
      <t>進口物價
年</t>
    </r>
    <r>
      <rPr>
        <b/>
        <sz val="11"/>
        <rFont val="Arial Narrow"/>
        <family val="2"/>
      </rPr>
      <t xml:space="preserve"> </t>
    </r>
    <r>
      <rPr>
        <b/>
        <sz val="11"/>
        <rFont val="新細明體"/>
        <family val="1"/>
      </rPr>
      <t xml:space="preserve"> 增  率
（</t>
    </r>
    <r>
      <rPr>
        <b/>
        <sz val="11"/>
        <rFont val="Arial Narrow"/>
        <family val="2"/>
      </rPr>
      <t>%</t>
    </r>
    <r>
      <rPr>
        <b/>
        <sz val="11"/>
        <rFont val="新細明體"/>
        <family val="1"/>
      </rPr>
      <t>）</t>
    </r>
    <r>
      <rPr>
        <b/>
        <sz val="11"/>
        <rFont val="Arial Narrow"/>
        <family val="2"/>
      </rPr>
      <t xml:space="preserve">
Imports Price Growth Rate(%)</t>
    </r>
  </si>
  <si>
    <r>
      <t>出口物價
年</t>
    </r>
    <r>
      <rPr>
        <b/>
        <sz val="11"/>
        <rFont val="Arial Narrow"/>
        <family val="2"/>
      </rPr>
      <t xml:space="preserve">  </t>
    </r>
    <r>
      <rPr>
        <b/>
        <sz val="11"/>
        <rFont val="新細明體"/>
        <family val="1"/>
      </rPr>
      <t>增</t>
    </r>
    <r>
      <rPr>
        <b/>
        <sz val="11"/>
        <rFont val="Arial Narrow"/>
        <family val="2"/>
      </rPr>
      <t xml:space="preserve">  </t>
    </r>
    <r>
      <rPr>
        <b/>
        <sz val="11"/>
        <rFont val="新細明體"/>
        <family val="1"/>
      </rPr>
      <t>率
（</t>
    </r>
    <r>
      <rPr>
        <b/>
        <sz val="11"/>
        <rFont val="Arial Narrow"/>
        <family val="2"/>
      </rPr>
      <t>%</t>
    </r>
    <r>
      <rPr>
        <b/>
        <sz val="11"/>
        <rFont val="新細明體"/>
        <family val="1"/>
      </rPr>
      <t>）</t>
    </r>
    <r>
      <rPr>
        <b/>
        <sz val="11"/>
        <rFont val="Arial Narrow"/>
        <family val="2"/>
      </rPr>
      <t xml:space="preserve">
Exports Price Growth Rate(%)</t>
    </r>
  </si>
  <si>
    <t>指　數</t>
  </si>
  <si>
    <r>
      <t>年增率</t>
    </r>
    <r>
      <rPr>
        <b/>
        <sz val="11"/>
        <rFont val="Arial Narrow"/>
        <family val="2"/>
      </rPr>
      <t>(%)</t>
    </r>
  </si>
  <si>
    <t xml:space="preserve"> Index</t>
  </si>
  <si>
    <t>Growth
Rate (%)</t>
  </si>
  <si>
    <t>Source:Directorate-General Budget, Accountings and Statistics, Ministry of</t>
  </si>
  <si>
    <r>
      <t>　　　</t>
    </r>
    <r>
      <rPr>
        <sz val="12"/>
        <rFont val="Arial Narrow"/>
        <family val="2"/>
      </rPr>
      <t>Economic Affairs.</t>
    </r>
  </si>
  <si>
    <t>Source:Directorate-General Budget, Accountings and Statistics.</t>
  </si>
  <si>
    <t>Source:Department of Statistics, Ministry of Ecomonic Affairs &amp;  Ministry of Finance.</t>
  </si>
  <si>
    <r>
      <t>進　　出　　口　　貿　　易　　額</t>
    </r>
    <r>
      <rPr>
        <b/>
        <sz val="11"/>
        <rFont val="細明體"/>
        <family val="3"/>
      </rPr>
      <t xml:space="preserve">
</t>
    </r>
    <r>
      <rPr>
        <b/>
        <sz val="11"/>
        <rFont val="Arial Narrow"/>
        <family val="2"/>
      </rPr>
      <t xml:space="preserve">Foreign Trade </t>
    </r>
    <r>
      <rPr>
        <b/>
        <sz val="11"/>
        <rFont val="細明體"/>
        <family val="3"/>
      </rPr>
      <t>（</t>
    </r>
    <r>
      <rPr>
        <b/>
        <sz val="11"/>
        <rFont val="Arial Narrow"/>
        <family val="2"/>
      </rPr>
      <t xml:space="preserve"> Customs Statistics </t>
    </r>
    <r>
      <rPr>
        <b/>
        <sz val="11"/>
        <rFont val="細明體"/>
        <family val="3"/>
      </rPr>
      <t>）</t>
    </r>
  </si>
  <si>
    <r>
      <t>（億　美　元）</t>
    </r>
    <r>
      <rPr>
        <b/>
        <sz val="11"/>
        <rFont val="細明體"/>
        <family val="3"/>
      </rPr>
      <t xml:space="preserve">
（</t>
    </r>
    <r>
      <rPr>
        <b/>
        <sz val="11"/>
        <rFont val="Arial Narrow"/>
        <family val="2"/>
      </rPr>
      <t xml:space="preserve"> US$ 100MN</t>
    </r>
    <r>
      <rPr>
        <b/>
        <sz val="11"/>
        <rFont val="細明體"/>
        <family val="3"/>
      </rPr>
      <t>）</t>
    </r>
  </si>
  <si>
    <t>外　銷　訂　單</t>
  </si>
  <si>
    <t>Export Sales Order</t>
  </si>
  <si>
    <t>出入超
總　值</t>
  </si>
  <si>
    <r>
      <t xml:space="preserve">成交值
</t>
    </r>
    <r>
      <rPr>
        <b/>
        <sz val="11"/>
        <rFont val="Arial Narrow"/>
        <family val="2"/>
      </rPr>
      <t xml:space="preserve">Turnover
</t>
    </r>
    <r>
      <rPr>
        <b/>
        <sz val="11"/>
        <rFont val="新細明體"/>
        <family val="1"/>
      </rPr>
      <t xml:space="preserve">（億元）
</t>
    </r>
    <r>
      <rPr>
        <b/>
        <sz val="11"/>
        <rFont val="Arial Narrow"/>
        <family val="2"/>
      </rPr>
      <t>(NT$100 MN)</t>
    </r>
  </si>
  <si>
    <r>
      <t>貨幣總計數
期底年增率</t>
    </r>
    <r>
      <rPr>
        <b/>
        <sz val="11"/>
        <rFont val="Arial Narrow"/>
        <family val="2"/>
      </rPr>
      <t xml:space="preserve"> </t>
    </r>
  </si>
  <si>
    <t>國際現貨黃金價格</t>
  </si>
  <si>
    <t>World Market Price</t>
  </si>
  <si>
    <r>
      <t xml:space="preserve">              97</t>
    </r>
    <r>
      <rPr>
        <sz val="12"/>
        <rFont val="細明體"/>
        <family val="3"/>
      </rPr>
      <t>年</t>
    </r>
    <r>
      <rPr>
        <sz val="12"/>
        <rFont val="Arial Narrow"/>
        <family val="2"/>
      </rPr>
      <t xml:space="preserve"> 11</t>
    </r>
    <r>
      <rPr>
        <sz val="12"/>
        <rFont val="細明體"/>
        <family val="3"/>
      </rPr>
      <t>月以後依臺灣銀行國際金市分析週報之國際現貨黃金價</t>
    </r>
  </si>
  <si>
    <r>
      <t xml:space="preserve">            </t>
    </r>
    <r>
      <rPr>
        <sz val="12"/>
        <rFont val="細明體"/>
        <family val="3"/>
      </rPr>
      <t>格之最後報價。</t>
    </r>
  </si>
  <si>
    <r>
      <t>金</t>
    </r>
    <r>
      <rPr>
        <b/>
        <sz val="10"/>
        <rFont val="Arial Narrow"/>
        <family val="2"/>
      </rPr>
      <t xml:space="preserve">        </t>
    </r>
    <r>
      <rPr>
        <b/>
        <sz val="10"/>
        <rFont val="新細明體"/>
        <family val="1"/>
      </rPr>
      <t xml:space="preserve">融
中介業
</t>
    </r>
    <r>
      <rPr>
        <b/>
        <sz val="10"/>
        <rFont val="Arial Narrow"/>
        <family val="2"/>
      </rPr>
      <t>Financial 
Intermediation</t>
    </r>
  </si>
  <si>
    <r>
      <t xml:space="preserve">保險業
</t>
    </r>
    <r>
      <rPr>
        <b/>
        <sz val="10"/>
        <rFont val="Arial Narrow"/>
        <family val="2"/>
      </rPr>
      <t>Insurance Carriers</t>
    </r>
  </si>
  <si>
    <r>
      <t xml:space="preserve">證券期貨及
其他金融業
</t>
    </r>
    <r>
      <rPr>
        <b/>
        <sz val="8"/>
        <rFont val="Arial Narrow"/>
        <family val="2"/>
      </rPr>
      <t>Securities,
Futures and  
Other Financing</t>
    </r>
  </si>
  <si>
    <r>
      <t xml:space="preserve">             </t>
    </r>
    <r>
      <rPr>
        <sz val="12"/>
        <rFont val="新細明體"/>
        <family val="1"/>
      </rPr>
      <t xml:space="preserve"> 項</t>
    </r>
    <r>
      <rPr>
        <sz val="12"/>
        <rFont val="新細明體"/>
        <family val="1"/>
      </rPr>
      <t>不含統計差異。</t>
    </r>
  </si>
  <si>
    <t>資料來源：中央銀行、臺灣證券交易所。</t>
  </si>
  <si>
    <t>臺　北</t>
  </si>
  <si>
    <r>
      <t>（新臺幣</t>
    </r>
    <r>
      <rPr>
        <b/>
        <sz val="11"/>
        <rFont val="Arial Narrow"/>
        <family val="2"/>
      </rPr>
      <t xml:space="preserve"> 
   </t>
    </r>
    <r>
      <rPr>
        <b/>
        <sz val="11"/>
        <rFont val="新細明體"/>
        <family val="1"/>
      </rPr>
      <t>／美元）</t>
    </r>
  </si>
  <si>
    <r>
      <t xml:space="preserve">            </t>
    </r>
  </si>
  <si>
    <t>資料來源：行政院主計總處、經濟部統計處。</t>
  </si>
  <si>
    <t>資料來源：行政院主計總處。</t>
  </si>
  <si>
    <r>
      <t>Source:Central Bank of the Republic of China(Taiwan)</t>
    </r>
    <r>
      <rPr>
        <sz val="11"/>
        <rFont val="新細明體"/>
        <family val="1"/>
      </rPr>
      <t>、</t>
    </r>
    <r>
      <rPr>
        <sz val="11"/>
        <rFont val="Arial Narrow"/>
        <family val="2"/>
      </rPr>
      <t>Bank of Taiwan.</t>
    </r>
  </si>
  <si>
    <r>
      <t xml:space="preserve">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布大業，按年才發布中業資料。</t>
    </r>
  </si>
  <si>
    <r>
      <t>備註：</t>
    </r>
    <r>
      <rPr>
        <sz val="12"/>
        <rFont val="新細明體"/>
        <family val="1"/>
      </rPr>
      <t xml:space="preserve">a </t>
    </r>
    <r>
      <rPr>
        <sz val="12"/>
        <rFont val="新細明體"/>
        <family val="1"/>
      </rPr>
      <t>為概估統計數；</t>
    </r>
    <r>
      <rPr>
        <sz val="12"/>
        <rFont val="新細明體"/>
        <family val="1"/>
      </rPr>
      <t>p 為初步統計數；r 為修正數；f 為預測數。</t>
    </r>
  </si>
  <si>
    <t>　　　「統計領域」，當貨品進出一國經濟領域時即列入統計；並回溯</t>
  </si>
  <si>
    <r>
      <t>說明：國際現貨黃金價格</t>
    </r>
    <r>
      <rPr>
        <sz val="12"/>
        <rFont val="Arial Narrow"/>
        <family val="2"/>
      </rPr>
      <t>97</t>
    </r>
    <r>
      <rPr>
        <sz val="12"/>
        <rFont val="新細明體"/>
        <family val="1"/>
      </rPr>
      <t>年</t>
    </r>
    <r>
      <rPr>
        <sz val="12"/>
        <rFont val="Arial Narrow"/>
        <family val="2"/>
      </rPr>
      <t>10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含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以前為倫敦黃金市場最後報價，</t>
    </r>
  </si>
  <si>
    <r>
      <t>說明：</t>
    </r>
    <r>
      <rPr>
        <sz val="12"/>
        <rFont val="Arial Narrow"/>
        <family val="2"/>
      </rPr>
      <t>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</t>
    </r>
    <r>
      <rPr>
        <sz val="12"/>
        <rFont val="Arial Narrow"/>
        <family val="2"/>
      </rPr>
      <t>98</t>
    </r>
    <r>
      <rPr>
        <sz val="12"/>
        <rFont val="新細明體"/>
        <family val="1"/>
      </rPr>
      <t>年</t>
    </r>
    <r>
      <rPr>
        <sz val="12"/>
        <rFont val="Arial Narrow"/>
        <family val="2"/>
      </rPr>
      <t>11</t>
    </r>
    <r>
      <rPr>
        <sz val="12"/>
        <rFont val="新細明體"/>
        <family val="1"/>
      </rPr>
      <t>月起，國民所得統計發布方式及內容修正，按季僅發</t>
    </r>
  </si>
  <si>
    <r>
      <t xml:space="preserve">     </t>
    </r>
    <r>
      <rPr>
        <sz val="12"/>
        <rFont val="新細明體"/>
        <family val="1"/>
      </rPr>
      <t xml:space="preserve">       </t>
    </r>
    <r>
      <rPr>
        <sz val="12"/>
        <rFont val="Arial Narrow"/>
        <family val="2"/>
      </rPr>
      <t>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「產業結構 ( 按各產業GDP比重 )」用以計算分配比之分母GDP</t>
    </r>
  </si>
  <si>
    <r>
      <t>說明：自</t>
    </r>
    <r>
      <rPr>
        <sz val="10.5"/>
        <rFont val="Arial Narrow"/>
        <family val="2"/>
      </rPr>
      <t>105</t>
    </r>
    <r>
      <rPr>
        <sz val="10.5"/>
        <rFont val="新細明體"/>
        <family val="1"/>
      </rPr>
      <t>年起貨品進出口統計採一般貿易制度，即以「經濟領域」為</t>
    </r>
  </si>
  <si>
    <r>
      <t>　　　推估資料至</t>
    </r>
    <r>
      <rPr>
        <sz val="10.5"/>
        <rFont val="Arial Narrow"/>
        <family val="2"/>
      </rPr>
      <t>90</t>
    </r>
    <r>
      <rPr>
        <sz val="10.5"/>
        <rFont val="新細明體"/>
        <family val="1"/>
      </rPr>
      <t>年。</t>
    </r>
  </si>
  <si>
    <r>
      <t>物　　價　　指　　數（</t>
    </r>
    <r>
      <rPr>
        <b/>
        <sz val="11"/>
        <rFont val="Arial Narrow"/>
        <family val="2"/>
      </rPr>
      <t xml:space="preserve"> 105</t>
    </r>
    <r>
      <rPr>
        <b/>
        <sz val="11"/>
        <rFont val="新細明體"/>
        <family val="1"/>
      </rPr>
      <t>年</t>
    </r>
    <r>
      <rPr>
        <b/>
        <sz val="11"/>
        <rFont val="Arial Narrow"/>
        <family val="2"/>
      </rPr>
      <t xml:space="preserve"> = 100</t>
    </r>
    <r>
      <rPr>
        <b/>
        <sz val="11"/>
        <rFont val="新細明體"/>
        <family val="1"/>
      </rPr>
      <t>）</t>
    </r>
    <r>
      <rPr>
        <b/>
        <sz val="11"/>
        <rFont val="Arial Narrow"/>
        <family val="2"/>
      </rPr>
      <t xml:space="preserve">
P r i c e    I n d e x  </t>
    </r>
    <r>
      <rPr>
        <b/>
        <sz val="11"/>
        <rFont val="新細明體"/>
        <family val="1"/>
      </rPr>
      <t>（</t>
    </r>
    <r>
      <rPr>
        <b/>
        <sz val="11"/>
        <rFont val="Arial Narrow"/>
        <family val="2"/>
      </rPr>
      <t xml:space="preserve"> 2016 = 100</t>
    </r>
    <r>
      <rPr>
        <b/>
        <sz val="11"/>
        <rFont val="新細明體"/>
        <family val="1"/>
      </rPr>
      <t>）</t>
    </r>
  </si>
  <si>
    <r>
      <t>(105</t>
    </r>
    <r>
      <rPr>
        <b/>
        <sz val="11"/>
        <rFont val="新細明體"/>
        <family val="1"/>
      </rPr>
      <t>年</t>
    </r>
    <r>
      <rPr>
        <b/>
        <sz val="11"/>
        <rFont val="Arial Narrow"/>
        <family val="2"/>
      </rPr>
      <t>=100)</t>
    </r>
  </si>
  <si>
    <t>(2016=100)</t>
  </si>
  <si>
    <r>
      <t>24-29</t>
    </r>
    <r>
      <rPr>
        <b/>
        <sz val="16"/>
        <rFont val="細明體"/>
        <family val="3"/>
      </rPr>
      <t>頁</t>
    </r>
  </si>
  <si>
    <r>
      <t>第</t>
    </r>
    <r>
      <rPr>
        <b/>
        <sz val="16"/>
        <rFont val="Arial Narrow"/>
        <family val="2"/>
      </rPr>
      <t>24</t>
    </r>
    <r>
      <rPr>
        <b/>
        <sz val="16"/>
        <rFont val="細明體"/>
        <family val="3"/>
      </rPr>
      <t>頁</t>
    </r>
  </si>
  <si>
    <t xml:space="preserve">    -24-</t>
  </si>
  <si>
    <t xml:space="preserve"> -25-</t>
  </si>
  <si>
    <t>-26-</t>
  </si>
  <si>
    <t xml:space="preserve"> -27-</t>
  </si>
  <si>
    <r>
      <t>第</t>
    </r>
    <r>
      <rPr>
        <b/>
        <sz val="16"/>
        <rFont val="Arial Narrow"/>
        <family val="2"/>
      </rPr>
      <t>28</t>
    </r>
    <r>
      <rPr>
        <b/>
        <sz val="16"/>
        <rFont val="細明體"/>
        <family val="3"/>
      </rPr>
      <t>頁</t>
    </r>
  </si>
  <si>
    <t xml:space="preserve">       -28-</t>
  </si>
  <si>
    <r>
      <t>第</t>
    </r>
    <r>
      <rPr>
        <b/>
        <sz val="16"/>
        <rFont val="Arial Narrow"/>
        <family val="2"/>
      </rPr>
      <t>29</t>
    </r>
    <r>
      <rPr>
        <b/>
        <sz val="16"/>
        <rFont val="細明體"/>
        <family val="3"/>
      </rPr>
      <t>頁</t>
    </r>
  </si>
  <si>
    <t xml:space="preserve"> -29-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</si>
  <si>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</si>
  <si>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</si>
  <si>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</si>
  <si>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</si>
  <si>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</si>
  <si>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</si>
  <si>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</si>
  <si>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</si>
  <si>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</si>
  <si>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</si>
  <si>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</si>
  <si>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</si>
  <si>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</si>
  <si>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　　 11月</t>
  </si>
  <si>
    <t>　　 12月</t>
  </si>
  <si>
    <t>111年</t>
  </si>
  <si>
    <t>　　  1月</t>
  </si>
  <si>
    <t>　　  2月</t>
  </si>
  <si>
    <t>　　  3月</t>
  </si>
  <si>
    <t>　　  4月</t>
  </si>
  <si>
    <t>　　  5月</t>
  </si>
  <si>
    <t>　　  6月</t>
  </si>
  <si>
    <t>　　  7月</t>
  </si>
  <si>
    <t>　　  8月</t>
  </si>
  <si>
    <t>　　  9月</t>
  </si>
  <si>
    <t>　　 10月</t>
  </si>
  <si>
    <t xml:space="preserve"> Nov.</t>
  </si>
  <si>
    <t xml:space="preserve"> Dec.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</si>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</sst>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"/>
    <numFmt numFmtId="177" formatCode="#\ ##0.0"/>
    <numFmt numFmtId="178" formatCode="_-* #,##0.0000_-;\-* #,##0.0000_-;_-* &quot;-&quot;????_-;_-@_-"/>
    <numFmt numFmtId="179" formatCode="#\ ##0.000"/>
    <numFmt numFmtId="180" formatCode="#\ ###\ ##0"/>
    <numFmt numFmtId="181" formatCode="#\ ##0"/>
    <numFmt numFmtId="182" formatCode="0.0_);[Red]\(0.0\)"/>
    <numFmt numFmtId="183" formatCode="0.0000_ "/>
    <numFmt numFmtId="184" formatCode="0.00;[Red]0.00"/>
    <numFmt numFmtId="185" formatCode="0.00_);[Red]\(0.00\)"/>
    <numFmt numFmtId="186" formatCode="0.00_ "/>
    <numFmt numFmtId="187" formatCode="0_);[Red]\(0\)"/>
    <numFmt numFmtId="188" formatCode="0.000_);[Red]\(0.000\)"/>
    <numFmt numFmtId="189" formatCode="#,##0.000_ "/>
    <numFmt numFmtId="190" formatCode="0.000_ "/>
    <numFmt numFmtId="191" formatCode="0.0"/>
    <numFmt numFmtId="192" formatCode="0.0000"/>
    <numFmt numFmtId="193" formatCode="0.000"/>
    <numFmt numFmtId="194" formatCode="0.00000"/>
    <numFmt numFmtId="195" formatCode="0.0_ "/>
    <numFmt numFmtId="196" formatCode="000.00"/>
    <numFmt numFmtId="197" formatCode="##\ ##0.00"/>
    <numFmt numFmtId="198" formatCode="#,##0_ "/>
    <numFmt numFmtId="199" formatCode="#.0\ ##0"/>
    <numFmt numFmtId="200" formatCode="#,##0.0"/>
    <numFmt numFmtId="201" formatCode="#,##0.00000000_);[Red]\(#,##0.00000000\)"/>
    <numFmt numFmtId="202" formatCode="#,##0.00000000_ "/>
    <numFmt numFmtId="203" formatCode="\+#,##0.00\ ;[Red]\-#,##0.00\ "/>
    <numFmt numFmtId="204" formatCode="0.0000_);[Red]\(0.0000\)"/>
    <numFmt numFmtId="205" formatCode="#\ ##0.00;\-#\ ##0.00;&quot;      －&quot;"/>
    <numFmt numFmtId="206" formatCode="###\ ##0"/>
    <numFmt numFmtId="207" formatCode="#\ ##0.000;\-#\ ##0.000;&quot;       －&quot;"/>
    <numFmt numFmtId="208" formatCode="########0.00"/>
    <numFmt numFmtId="209" formatCode="#\ ###\ ###\ ##0"/>
    <numFmt numFmtId="210" formatCode="#\ ###\ ##0.00"/>
    <numFmt numFmtId="211" formatCode="#\ ###\ ###\ ##0.00"/>
    <numFmt numFmtId="212" formatCode="#\ ###\ ###\ ##0;\-#\ ###\ ###\ ##0;&quot;           －&quot;"/>
    <numFmt numFmtId="213" formatCode="#\ ###\ ##0.00;\-#\ ###\ ##0.00;&quot;          －&quot;"/>
    <numFmt numFmtId="214" formatCode="########0.00;\-########0.00;&quot;          －&quot;"/>
    <numFmt numFmtId="215" formatCode="#\ ###\ ###\ ##0.00;\-#\ ###\ ###\ ##0.00;&quot;              －&quot;"/>
    <numFmt numFmtId="216" formatCode="###\ ###\ ##0.00"/>
    <numFmt numFmtId="217" formatCode="###\ ###\ ##0.00;\-###\ ###\ ##0.00;&quot;            －&quot;"/>
    <numFmt numFmtId="218" formatCode="##\ ##0.0"/>
    <numFmt numFmtId="219" formatCode="###\ ###\ ##0.0"/>
    <numFmt numFmtId="220" formatCode="#\ ###\ ###\ ##0.0"/>
    <numFmt numFmtId="221" formatCode="##\ ##0.0;\-##\ ##0.0;&quot;      －&quot;"/>
  </numFmts>
  <fonts count="75">
    <font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2"/>
      <name val="Times"/>
      <family val="1"/>
    </font>
    <font>
      <sz val="12"/>
      <name val="細明體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6"/>
      <name val="細明體"/>
      <family val="3"/>
    </font>
    <font>
      <b/>
      <sz val="16"/>
      <name val="Arial Narrow"/>
      <family val="2"/>
    </font>
    <font>
      <b/>
      <sz val="16"/>
      <color indexed="10"/>
      <name val="細明體"/>
      <family val="3"/>
    </font>
    <font>
      <b/>
      <sz val="16"/>
      <color indexed="10"/>
      <name val="Arial Narrow"/>
      <family val="2"/>
    </font>
    <font>
      <sz val="16"/>
      <name val="Arial Narrow"/>
      <family val="2"/>
    </font>
    <font>
      <sz val="12"/>
      <color indexed="12"/>
      <name val="Arial Narrow"/>
      <family val="2"/>
    </font>
    <font>
      <b/>
      <sz val="13"/>
      <name val="新細明體"/>
      <family val="1"/>
    </font>
    <font>
      <b/>
      <sz val="13"/>
      <name val="Arial Narrow"/>
      <family val="2"/>
    </font>
    <font>
      <sz val="10.5"/>
      <name val="新細明體"/>
      <family val="1"/>
    </font>
    <font>
      <b/>
      <sz val="8"/>
      <name val="Arial Narrow"/>
      <family val="2"/>
    </font>
    <font>
      <b/>
      <sz val="8"/>
      <name val="新細明體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9.25"/>
      <name val="新細明體"/>
      <family val="1"/>
    </font>
    <font>
      <b/>
      <sz val="9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0" fontId="11" fillId="0" borderId="2">
      <alignment/>
      <protection/>
    </xf>
    <xf numFmtId="9" fontId="0" fillId="0" borderId="0" applyFont="0" applyFill="0" applyBorder="0" applyAlignment="0" applyProtection="0"/>
    <xf numFmtId="0" fontId="63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0" fillId="22" borderId="5" applyNumberFormat="0" applyFont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3" applyNumberFormat="0" applyAlignment="0" applyProtection="0"/>
    <xf numFmtId="0" fontId="71" fillId="21" borderId="9" applyNumberFormat="0" applyAlignment="0" applyProtection="0"/>
    <xf numFmtId="0" fontId="72" fillId="30" borderId="10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5" fillId="0" borderId="11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3" fillId="0" borderId="0" xfId="33" applyFont="1" applyFill="1" applyBorder="1" applyAlignment="1">
      <alignment horizontal="left" vertical="center"/>
      <protection/>
    </xf>
    <xf numFmtId="0" fontId="3" fillId="0" borderId="0" xfId="33" applyFont="1" applyBorder="1" applyAlignment="1">
      <alignment vertical="center"/>
      <protection/>
    </xf>
    <xf numFmtId="0" fontId="18" fillId="0" borderId="0" xfId="0" applyFont="1" applyAlignment="1">
      <alignment/>
    </xf>
    <xf numFmtId="176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7" fontId="18" fillId="0" borderId="0" xfId="0" applyNumberFormat="1" applyFont="1" applyAlignment="1">
      <alignment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0" fillId="0" borderId="0" xfId="33" applyFont="1" applyFill="1" applyBorder="1" applyAlignment="1">
      <alignment horizontal="left" vertical="center"/>
      <protection/>
    </xf>
    <xf numFmtId="0" fontId="20" fillId="0" borderId="0" xfId="33" applyFont="1" applyFill="1" applyBorder="1" applyAlignment="1">
      <alignment horizontal="center" vertical="center"/>
      <protection/>
    </xf>
    <xf numFmtId="0" fontId="20" fillId="0" borderId="0" xfId="33" applyFont="1" applyFill="1" applyBorder="1" applyAlignment="1">
      <alignment horizontal="centerContinuous" vertical="center"/>
      <protection/>
    </xf>
    <xf numFmtId="0" fontId="19" fillId="0" borderId="0" xfId="0" applyFont="1" applyAlignment="1">
      <alignment/>
    </xf>
    <xf numFmtId="0" fontId="20" fillId="0" borderId="0" xfId="33" applyFont="1" applyBorder="1" applyAlignment="1">
      <alignment vertical="center"/>
      <protection/>
    </xf>
    <xf numFmtId="176" fontId="20" fillId="0" borderId="0" xfId="33" applyNumberFormat="1" applyFont="1" applyBorder="1" applyAlignment="1">
      <alignment horizontal="centerContinuous" vertical="center"/>
      <protection/>
    </xf>
    <xf numFmtId="176" fontId="19" fillId="0" borderId="0" xfId="0" applyNumberFormat="1" applyFont="1" applyBorder="1" applyAlignment="1">
      <alignment/>
    </xf>
    <xf numFmtId="0" fontId="20" fillId="0" borderId="0" xfId="33" applyFont="1" applyBorder="1" applyAlignment="1">
      <alignment horizontal="center" vertical="center"/>
      <protection/>
    </xf>
    <xf numFmtId="177" fontId="20" fillId="0" borderId="0" xfId="33" applyNumberFormat="1" applyFont="1" applyBorder="1" applyAlignment="1">
      <alignment horizontal="centerContinuous" vertical="center"/>
      <protection/>
    </xf>
    <xf numFmtId="0" fontId="19" fillId="0" borderId="0" xfId="0" applyFont="1" applyFill="1" applyBorder="1" applyAlignment="1">
      <alignment/>
    </xf>
    <xf numFmtId="0" fontId="20" fillId="0" borderId="12" xfId="33" applyFont="1" applyFill="1" applyBorder="1" applyAlignment="1">
      <alignment horizontal="left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Continuous" vertical="center"/>
      <protection/>
    </xf>
    <xf numFmtId="0" fontId="19" fillId="0" borderId="0" xfId="0" applyFont="1" applyBorder="1" applyAlignment="1">
      <alignment/>
    </xf>
    <xf numFmtId="0" fontId="20" fillId="0" borderId="12" xfId="33" applyFont="1" applyBorder="1" applyAlignment="1">
      <alignment vertical="center"/>
      <protection/>
    </xf>
    <xf numFmtId="176" fontId="20" fillId="0" borderId="12" xfId="33" applyNumberFormat="1" applyFont="1" applyBorder="1" applyAlignment="1">
      <alignment horizontal="centerContinuous" vertical="center"/>
      <protection/>
    </xf>
    <xf numFmtId="0" fontId="18" fillId="0" borderId="0" xfId="0" applyFont="1" applyBorder="1" applyAlignment="1">
      <alignment/>
    </xf>
    <xf numFmtId="0" fontId="17" fillId="0" borderId="12" xfId="33" applyFont="1" applyBorder="1" applyAlignment="1">
      <alignment horizontal="center" vertical="center"/>
      <protection/>
    </xf>
    <xf numFmtId="177" fontId="17" fillId="0" borderId="12" xfId="33" applyNumberFormat="1" applyFont="1" applyBorder="1" applyAlignment="1">
      <alignment horizontal="centerContinuous" vertical="center"/>
      <protection/>
    </xf>
    <xf numFmtId="177" fontId="17" fillId="0" borderId="0" xfId="33" applyNumberFormat="1" applyFont="1" applyBorder="1" applyAlignment="1">
      <alignment horizontal="centerContinuous" vertical="center"/>
      <protection/>
    </xf>
    <xf numFmtId="0" fontId="18" fillId="0" borderId="0" xfId="0" applyFont="1" applyFill="1" applyAlignment="1">
      <alignment vertical="center"/>
    </xf>
    <xf numFmtId="0" fontId="17" fillId="0" borderId="0" xfId="33" applyFont="1" applyFill="1" applyBorder="1" applyAlignment="1">
      <alignment horizontal="center" vertical="center"/>
      <protection/>
    </xf>
    <xf numFmtId="0" fontId="17" fillId="0" borderId="0" xfId="33" applyFont="1" applyFill="1" applyBorder="1" applyAlignment="1">
      <alignment horizontal="centerContinuous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76" fontId="17" fillId="0" borderId="13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0" xfId="33" applyFont="1" applyBorder="1" applyAlignment="1">
      <alignment horizontal="center"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13" xfId="33" applyNumberFormat="1" applyFont="1" applyBorder="1" applyAlignment="1">
      <alignment horizontal="center" vertical="center"/>
      <protection/>
    </xf>
    <xf numFmtId="176" fontId="17" fillId="0" borderId="0" xfId="33" applyNumberFormat="1" applyFont="1" applyBorder="1" applyAlignment="1">
      <alignment horizontal="center" vertical="center"/>
      <protection/>
    </xf>
    <xf numFmtId="176" fontId="17" fillId="0" borderId="2" xfId="33" applyNumberFormat="1" applyFont="1" applyBorder="1" applyAlignment="1">
      <alignment horizontal="center" vertical="center"/>
      <protection/>
    </xf>
    <xf numFmtId="0" fontId="17" fillId="0" borderId="0" xfId="33" applyFont="1" applyBorder="1" applyAlignment="1">
      <alignment vertical="center"/>
      <protection/>
    </xf>
    <xf numFmtId="0" fontId="21" fillId="0" borderId="0" xfId="33" applyFont="1" applyBorder="1" applyAlignment="1">
      <alignment horizontal="centerContinuous" vertical="center"/>
      <protection/>
    </xf>
    <xf numFmtId="0" fontId="17" fillId="0" borderId="0" xfId="33" applyFont="1" applyBorder="1" applyAlignment="1">
      <alignment horizontal="centerContinuous" vertical="center"/>
      <protection/>
    </xf>
    <xf numFmtId="0" fontId="18" fillId="0" borderId="0" xfId="0" applyFont="1" applyBorder="1" applyAlignment="1">
      <alignment vertical="center"/>
    </xf>
    <xf numFmtId="176" fontId="22" fillId="0" borderId="14" xfId="33" applyNumberFormat="1" applyFont="1" applyBorder="1" applyAlignment="1">
      <alignment horizontal="center" vertical="center"/>
      <protection/>
    </xf>
    <xf numFmtId="177" fontId="17" fillId="0" borderId="0" xfId="33" applyNumberFormat="1" applyFont="1" applyBorder="1" applyAlignment="1">
      <alignment horizontal="left" vertical="center"/>
      <protection/>
    </xf>
    <xf numFmtId="0" fontId="16" fillId="0" borderId="0" xfId="33" applyFont="1" applyFill="1" applyBorder="1" applyAlignment="1">
      <alignment horizontal="center" vertical="center"/>
      <protection/>
    </xf>
    <xf numFmtId="176" fontId="18" fillId="0" borderId="0" xfId="0" applyNumberFormat="1" applyFont="1" applyBorder="1" applyAlignment="1">
      <alignment horizontal="right" vertical="center"/>
    </xf>
    <xf numFmtId="176" fontId="18" fillId="0" borderId="13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6" fillId="0" borderId="0" xfId="33" applyFont="1" applyBorder="1" applyAlignment="1">
      <alignment horizontal="center" vertical="center"/>
      <protection/>
    </xf>
    <xf numFmtId="49" fontId="18" fillId="0" borderId="0" xfId="0" applyNumberFormat="1" applyFont="1" applyAlignment="1">
      <alignment/>
    </xf>
    <xf numFmtId="0" fontId="21" fillId="0" borderId="0" xfId="40" applyFont="1" applyBorder="1" applyAlignment="1">
      <alignment vertical="center"/>
      <protection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8" fontId="21" fillId="0" borderId="0" xfId="40" applyNumberFormat="1" applyFont="1" applyFill="1" applyBorder="1" applyAlignment="1">
      <alignment horizontal="right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33" applyFont="1" applyBorder="1" applyAlignment="1">
      <alignment horizontal="left" vertical="center"/>
      <protection/>
    </xf>
    <xf numFmtId="176" fontId="18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5" fillId="0" borderId="0" xfId="0" applyFont="1" applyFill="1" applyAlignment="1" quotePrefix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186" fontId="18" fillId="0" borderId="0" xfId="0" applyNumberFormat="1" applyFont="1" applyAlignment="1">
      <alignment/>
    </xf>
    <xf numFmtId="198" fontId="29" fillId="0" borderId="0" xfId="0" applyNumberFormat="1" applyFont="1" applyAlignment="1">
      <alignment/>
    </xf>
    <xf numFmtId="193" fontId="29" fillId="0" borderId="0" xfId="0" applyNumberFormat="1" applyFont="1" applyAlignment="1">
      <alignment/>
    </xf>
    <xf numFmtId="0" fontId="24" fillId="0" borderId="0" xfId="0" applyFont="1" applyAlignment="1">
      <alignment/>
    </xf>
    <xf numFmtId="176" fontId="22" fillId="0" borderId="0" xfId="0" applyNumberFormat="1" applyFont="1" applyFill="1" applyBorder="1" applyAlignment="1">
      <alignment horizontal="left" vertical="center"/>
    </xf>
    <xf numFmtId="0" fontId="22" fillId="0" borderId="0" xfId="33" applyFont="1" applyBorder="1" applyAlignment="1">
      <alignment horizontal="left" vertical="center" shrinkToFit="1"/>
      <protection/>
    </xf>
    <xf numFmtId="0" fontId="21" fillId="0" borderId="11" xfId="0" applyFont="1" applyBorder="1" applyAlignment="1">
      <alignment horizontal="distributed" vertical="center"/>
    </xf>
    <xf numFmtId="0" fontId="22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203" fontId="13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vertical="center"/>
    </xf>
    <xf numFmtId="181" fontId="21" fillId="0" borderId="0" xfId="40" applyNumberFormat="1" applyFont="1" applyFill="1" applyBorder="1" applyAlignment="1">
      <alignment horizontal="right" vertical="center"/>
      <protection/>
    </xf>
    <xf numFmtId="176" fontId="21" fillId="0" borderId="0" xfId="40" applyNumberFormat="1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176" fontId="21" fillId="0" borderId="0" xfId="40" applyNumberFormat="1" applyFont="1" applyBorder="1" applyAlignment="1">
      <alignment horizontal="right" vertical="center"/>
      <protection/>
    </xf>
    <xf numFmtId="176" fontId="21" fillId="0" borderId="13" xfId="40" applyNumberFormat="1" applyFont="1" applyBorder="1" applyAlignment="1">
      <alignment horizontal="right" vertical="center"/>
      <protection/>
    </xf>
    <xf numFmtId="177" fontId="21" fillId="0" borderId="14" xfId="40" applyNumberFormat="1" applyFont="1" applyBorder="1" applyAlignment="1">
      <alignment vertical="center"/>
      <protection/>
    </xf>
    <xf numFmtId="182" fontId="21" fillId="0" borderId="13" xfId="40" applyNumberFormat="1" applyFont="1" applyBorder="1" applyAlignment="1">
      <alignment vertical="center"/>
      <protection/>
    </xf>
    <xf numFmtId="176" fontId="21" fillId="0" borderId="0" xfId="40" applyNumberFormat="1" applyFont="1" applyBorder="1" applyAlignment="1">
      <alignment vertical="center"/>
      <protection/>
    </xf>
    <xf numFmtId="0" fontId="23" fillId="0" borderId="0" xfId="0" applyFont="1" applyBorder="1" applyAlignment="1">
      <alignment horizontal="left" vertical="center"/>
    </xf>
    <xf numFmtId="0" fontId="12" fillId="0" borderId="0" xfId="33" applyFont="1" applyBorder="1" applyAlignment="1">
      <alignment horizontal="left" vertical="center"/>
      <protection/>
    </xf>
    <xf numFmtId="176" fontId="12" fillId="0" borderId="0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33" applyFont="1" applyFill="1" applyBorder="1" applyAlignment="1">
      <alignment horizontal="distributed" vertical="center" wrapText="1"/>
      <protection/>
    </xf>
    <xf numFmtId="0" fontId="5" fillId="0" borderId="17" xfId="33" applyFont="1" applyFill="1" applyBorder="1" applyAlignment="1">
      <alignment horizontal="center" vertical="center"/>
      <protection/>
    </xf>
    <xf numFmtId="0" fontId="21" fillId="0" borderId="18" xfId="33" applyFont="1" applyFill="1" applyBorder="1" applyAlignment="1">
      <alignment horizontal="center" vertical="center" wrapText="1"/>
      <protection/>
    </xf>
    <xf numFmtId="0" fontId="21" fillId="0" borderId="19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/>
      <protection/>
    </xf>
    <xf numFmtId="176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20" xfId="33" applyFont="1" applyFill="1" applyBorder="1" applyAlignment="1">
      <alignment horizontal="center" vertical="center" wrapText="1"/>
      <protection/>
    </xf>
    <xf numFmtId="0" fontId="5" fillId="0" borderId="21" xfId="33" applyFont="1" applyFill="1" applyBorder="1" applyAlignment="1">
      <alignment horizontal="center" vertical="center" wrapText="1"/>
      <protection/>
    </xf>
    <xf numFmtId="0" fontId="5" fillId="0" borderId="22" xfId="33" applyFont="1" applyFill="1" applyBorder="1" applyAlignment="1">
      <alignment horizontal="center" vertical="center"/>
      <protection/>
    </xf>
    <xf numFmtId="176" fontId="21" fillId="0" borderId="22" xfId="33" applyNumberFormat="1" applyFont="1" applyFill="1" applyBorder="1" applyAlignment="1">
      <alignment horizontal="distributed" vertical="center" wrapText="1"/>
      <protection/>
    </xf>
    <xf numFmtId="0" fontId="21" fillId="0" borderId="18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left" vertical="center"/>
      <protection/>
    </xf>
    <xf numFmtId="0" fontId="30" fillId="0" borderId="12" xfId="33" applyFont="1" applyFill="1" applyBorder="1" applyAlignment="1">
      <alignment horizontal="left" vertical="center"/>
      <protection/>
    </xf>
    <xf numFmtId="49" fontId="21" fillId="0" borderId="19" xfId="0" applyNumberFormat="1" applyFont="1" applyBorder="1" applyAlignment="1">
      <alignment horizontal="center" vertical="center"/>
    </xf>
    <xf numFmtId="176" fontId="21" fillId="0" borderId="23" xfId="33" applyNumberFormat="1" applyFont="1" applyBorder="1" applyAlignment="1">
      <alignment horizontal="center" vertical="center"/>
      <protection/>
    </xf>
    <xf numFmtId="49" fontId="21" fillId="0" borderId="24" xfId="0" applyNumberFormat="1" applyFont="1" applyBorder="1" applyAlignment="1">
      <alignment horizontal="center" vertical="center"/>
    </xf>
    <xf numFmtId="176" fontId="5" fillId="0" borderId="25" xfId="33" applyNumberFormat="1" applyFont="1" applyBorder="1" applyAlignment="1">
      <alignment horizontal="center" vertical="center" wrapText="1"/>
      <protection/>
    </xf>
    <xf numFmtId="176" fontId="5" fillId="0" borderId="11" xfId="33" applyNumberFormat="1" applyFont="1" applyBorder="1" applyAlignment="1">
      <alignment horizontal="center" vertical="center"/>
      <protection/>
    </xf>
    <xf numFmtId="176" fontId="21" fillId="0" borderId="26" xfId="33" applyNumberFormat="1" applyFont="1" applyBorder="1" applyAlignment="1">
      <alignment horizontal="center" vertical="center"/>
      <protection/>
    </xf>
    <xf numFmtId="176" fontId="21" fillId="0" borderId="27" xfId="33" applyNumberFormat="1" applyFont="1" applyBorder="1" applyAlignment="1">
      <alignment horizontal="center" vertical="center"/>
      <protection/>
    </xf>
    <xf numFmtId="0" fontId="21" fillId="0" borderId="22" xfId="0" applyFont="1" applyBorder="1" applyAlignment="1">
      <alignment horizontal="centerContinuous"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176" fontId="5" fillId="0" borderId="11" xfId="33" applyNumberFormat="1" applyFont="1" applyBorder="1" applyAlignment="1">
      <alignment horizontal="distributed" vertical="center"/>
      <protection/>
    </xf>
    <xf numFmtId="176" fontId="21" fillId="0" borderId="22" xfId="33" applyNumberFormat="1" applyFont="1" applyBorder="1" applyAlignment="1">
      <alignment horizontal="center" vertical="center" wrapText="1"/>
      <protection/>
    </xf>
    <xf numFmtId="0" fontId="32" fillId="0" borderId="0" xfId="33" applyFont="1" applyBorder="1" applyAlignment="1">
      <alignment horizontal="left" vertical="center"/>
      <protection/>
    </xf>
    <xf numFmtId="0" fontId="21" fillId="0" borderId="18" xfId="0" applyFont="1" applyBorder="1" applyAlignment="1">
      <alignment horizontal="center" vertical="center" wrapText="1"/>
    </xf>
    <xf numFmtId="177" fontId="5" fillId="0" borderId="21" xfId="33" applyNumberFormat="1" applyFont="1" applyBorder="1" applyAlignment="1">
      <alignment horizontal="center" vertical="center" wrapText="1"/>
      <protection/>
    </xf>
    <xf numFmtId="177" fontId="21" fillId="0" borderId="24" xfId="33" applyNumberFormat="1" applyFont="1" applyBorder="1" applyAlignment="1">
      <alignment horizontal="center" vertical="center" wrapText="1"/>
      <protection/>
    </xf>
    <xf numFmtId="176" fontId="5" fillId="0" borderId="25" xfId="33" applyNumberFormat="1" applyFont="1" applyBorder="1" applyAlignment="1">
      <alignment horizontal="distributed" vertical="center"/>
      <protection/>
    </xf>
    <xf numFmtId="176" fontId="5" fillId="0" borderId="2" xfId="33" applyNumberFormat="1" applyFont="1" applyBorder="1" applyAlignment="1">
      <alignment horizontal="distributed" vertic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76" fontId="23" fillId="0" borderId="2" xfId="40" applyNumberFormat="1" applyFont="1" applyFill="1" applyBorder="1" applyAlignment="1">
      <alignment horizontal="right" vertical="center"/>
      <protection/>
    </xf>
    <xf numFmtId="176" fontId="23" fillId="0" borderId="0" xfId="40" applyNumberFormat="1" applyFont="1" applyFill="1" applyBorder="1" applyAlignment="1">
      <alignment horizontal="right" vertical="center"/>
      <protection/>
    </xf>
    <xf numFmtId="179" fontId="23" fillId="0" borderId="20" xfId="40" applyNumberFormat="1" applyFont="1" applyFill="1" applyBorder="1" applyAlignment="1">
      <alignment horizontal="right" vertical="center"/>
      <protection/>
    </xf>
    <xf numFmtId="43" fontId="23" fillId="0" borderId="14" xfId="40" applyNumberFormat="1" applyFont="1" applyFill="1" applyBorder="1" applyAlignment="1">
      <alignment horizontal="right" vertical="center"/>
      <protection/>
    </xf>
    <xf numFmtId="180" fontId="23" fillId="0" borderId="26" xfId="40" applyNumberFormat="1" applyFont="1" applyFill="1" applyBorder="1" applyAlignment="1">
      <alignment horizontal="right" vertical="center"/>
      <protection/>
    </xf>
    <xf numFmtId="176" fontId="23" fillId="0" borderId="2" xfId="40" applyNumberFormat="1" applyFont="1" applyBorder="1" applyAlignment="1">
      <alignment horizontal="right" vertical="center"/>
      <protection/>
    </xf>
    <xf numFmtId="180" fontId="23" fillId="0" borderId="2" xfId="40" applyNumberFormat="1" applyFont="1" applyBorder="1" applyAlignment="1">
      <alignment horizontal="right" vertical="center"/>
      <protection/>
    </xf>
    <xf numFmtId="176" fontId="23" fillId="0" borderId="13" xfId="40" applyNumberFormat="1" applyFont="1" applyBorder="1" applyAlignment="1">
      <alignment horizontal="right" vertical="center"/>
      <protection/>
    </xf>
    <xf numFmtId="176" fontId="23" fillId="0" borderId="28" xfId="40" applyNumberFormat="1" applyFont="1" applyBorder="1" applyAlignment="1">
      <alignment horizontal="right" vertical="center"/>
      <protection/>
    </xf>
    <xf numFmtId="176" fontId="23" fillId="0" borderId="26" xfId="40" applyNumberFormat="1" applyFont="1" applyBorder="1" applyAlignment="1">
      <alignment horizontal="right" vertical="center"/>
      <protection/>
    </xf>
    <xf numFmtId="177" fontId="23" fillId="0" borderId="20" xfId="40" applyNumberFormat="1" applyFont="1" applyBorder="1" applyAlignment="1">
      <alignment horizontal="right" vertical="center"/>
      <protection/>
    </xf>
    <xf numFmtId="177" fontId="23" fillId="0" borderId="2" xfId="40" applyNumberFormat="1" applyFont="1" applyBorder="1" applyAlignment="1">
      <alignment horizontal="right" vertical="center"/>
      <protection/>
    </xf>
    <xf numFmtId="177" fontId="23" fillId="0" borderId="13" xfId="40" applyNumberFormat="1" applyFont="1" applyBorder="1" applyAlignment="1">
      <alignment horizontal="right" vertical="center"/>
      <protection/>
    </xf>
    <xf numFmtId="0" fontId="9" fillId="0" borderId="0" xfId="40" applyFont="1" applyBorder="1" applyAlignment="1">
      <alignment horizontal="center" vertical="center"/>
      <protection/>
    </xf>
    <xf numFmtId="176" fontId="23" fillId="0" borderId="0" xfId="40" applyNumberFormat="1" applyFont="1" applyBorder="1" applyAlignment="1">
      <alignment horizontal="right" vertical="center"/>
      <protection/>
    </xf>
    <xf numFmtId="0" fontId="18" fillId="0" borderId="0" xfId="33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76" fontId="23" fillId="0" borderId="19" xfId="40" applyNumberFormat="1" applyFont="1" applyFill="1" applyBorder="1" applyAlignment="1">
      <alignment horizontal="right" vertical="center"/>
      <protection/>
    </xf>
    <xf numFmtId="0" fontId="21" fillId="0" borderId="24" xfId="33" applyFont="1" applyFill="1" applyBorder="1" applyAlignment="1">
      <alignment horizontal="center" vertical="center"/>
      <protection/>
    </xf>
    <xf numFmtId="176" fontId="23" fillId="0" borderId="26" xfId="40" applyNumberFormat="1" applyFont="1" applyFill="1" applyBorder="1" applyAlignment="1">
      <alignment horizontal="right" vertical="center"/>
      <protection/>
    </xf>
    <xf numFmtId="193" fontId="23" fillId="0" borderId="26" xfId="40" applyNumberFormat="1" applyFont="1" applyFill="1" applyBorder="1" applyAlignment="1">
      <alignment horizontal="right" vertical="center"/>
      <protection/>
    </xf>
    <xf numFmtId="0" fontId="23" fillId="0" borderId="0" xfId="33" applyFont="1" applyBorder="1" applyAlignment="1">
      <alignment horizontal="left" vertical="center"/>
      <protection/>
    </xf>
    <xf numFmtId="176" fontId="23" fillId="0" borderId="0" xfId="0" applyNumberFormat="1" applyFont="1" applyFill="1" applyBorder="1" applyAlignment="1">
      <alignment horizontal="left" vertical="center"/>
    </xf>
    <xf numFmtId="0" fontId="0" fillId="0" borderId="0" xfId="33" applyFont="1" applyFill="1" applyBorder="1" applyAlignment="1">
      <alignment horizontal="left" vertical="center"/>
      <protection/>
    </xf>
    <xf numFmtId="0" fontId="35" fillId="0" borderId="28" xfId="40" applyFont="1" applyFill="1" applyBorder="1" applyAlignment="1">
      <alignment vertical="center"/>
      <protection/>
    </xf>
    <xf numFmtId="0" fontId="36" fillId="0" borderId="28" xfId="40" applyFont="1" applyFill="1" applyBorder="1" applyAlignment="1">
      <alignment vertical="center"/>
      <protection/>
    </xf>
    <xf numFmtId="176" fontId="18" fillId="0" borderId="2" xfId="40" applyNumberFormat="1" applyFont="1" applyFill="1" applyBorder="1" applyAlignment="1">
      <alignment horizontal="right" vertical="center"/>
      <protection/>
    </xf>
    <xf numFmtId="176" fontId="17" fillId="0" borderId="2" xfId="40" applyNumberFormat="1" applyFont="1" applyFill="1" applyBorder="1" applyAlignment="1">
      <alignment horizontal="right" vertical="center"/>
      <protection/>
    </xf>
    <xf numFmtId="176" fontId="18" fillId="0" borderId="0" xfId="40" applyNumberFormat="1" applyFont="1" applyFill="1" applyBorder="1" applyAlignment="1">
      <alignment horizontal="right" vertical="center"/>
      <protection/>
    </xf>
    <xf numFmtId="176" fontId="17" fillId="0" borderId="0" xfId="40" applyNumberFormat="1" applyFont="1" applyFill="1" applyBorder="1" applyAlignment="1">
      <alignment horizontal="right" vertical="center"/>
      <protection/>
    </xf>
    <xf numFmtId="179" fontId="18" fillId="0" borderId="20" xfId="40" applyNumberFormat="1" applyFont="1" applyFill="1" applyBorder="1" applyAlignment="1">
      <alignment horizontal="right" vertical="center"/>
      <protection/>
    </xf>
    <xf numFmtId="179" fontId="17" fillId="0" borderId="20" xfId="40" applyNumberFormat="1" applyFont="1" applyFill="1" applyBorder="1" applyAlignment="1">
      <alignment horizontal="right" vertical="center"/>
      <protection/>
    </xf>
    <xf numFmtId="176" fontId="18" fillId="0" borderId="19" xfId="40" applyNumberFormat="1" applyFont="1" applyFill="1" applyBorder="1" applyAlignment="1">
      <alignment horizontal="right" vertical="center"/>
      <protection/>
    </xf>
    <xf numFmtId="176" fontId="17" fillId="0" borderId="19" xfId="40" applyNumberFormat="1" applyFont="1" applyFill="1" applyBorder="1" applyAlignment="1">
      <alignment horizontal="right" vertical="center"/>
      <protection/>
    </xf>
    <xf numFmtId="205" fontId="18" fillId="0" borderId="2" xfId="40" applyNumberFormat="1" applyFont="1" applyFill="1" applyBorder="1" applyAlignment="1">
      <alignment horizontal="right" vertical="center"/>
      <protection/>
    </xf>
    <xf numFmtId="179" fontId="18" fillId="0" borderId="14" xfId="40" applyNumberFormat="1" applyFont="1" applyFill="1" applyBorder="1" applyAlignment="1">
      <alignment horizontal="right" vertical="center"/>
      <protection/>
    </xf>
    <xf numFmtId="179" fontId="17" fillId="0" borderId="14" xfId="40" applyNumberFormat="1" applyFont="1" applyFill="1" applyBorder="1" applyAlignment="1">
      <alignment horizontal="right" vertical="center"/>
      <protection/>
    </xf>
    <xf numFmtId="176" fontId="18" fillId="0" borderId="26" xfId="40" applyNumberFormat="1" applyFont="1" applyFill="1" applyBorder="1" applyAlignment="1">
      <alignment horizontal="right" vertical="center"/>
      <protection/>
    </xf>
    <xf numFmtId="176" fontId="17" fillId="0" borderId="26" xfId="40" applyNumberFormat="1" applyFont="1" applyFill="1" applyBorder="1" applyAlignment="1">
      <alignment horizontal="right" vertical="center"/>
      <protection/>
    </xf>
    <xf numFmtId="179" fontId="18" fillId="0" borderId="26" xfId="40" applyNumberFormat="1" applyFont="1" applyFill="1" applyBorder="1" applyAlignment="1">
      <alignment horizontal="right" vertical="center"/>
      <protection/>
    </xf>
    <xf numFmtId="179" fontId="17" fillId="0" borderId="26" xfId="40" applyNumberFormat="1" applyFont="1" applyFill="1" applyBorder="1" applyAlignment="1">
      <alignment horizontal="right" vertical="center"/>
      <protection/>
    </xf>
    <xf numFmtId="206" fontId="18" fillId="0" borderId="26" xfId="40" applyNumberFormat="1" applyFont="1" applyFill="1" applyBorder="1" applyAlignment="1">
      <alignment horizontal="right" vertical="center"/>
      <protection/>
    </xf>
    <xf numFmtId="206" fontId="17" fillId="0" borderId="26" xfId="40" applyNumberFormat="1" applyFont="1" applyFill="1" applyBorder="1" applyAlignment="1">
      <alignment horizontal="right" vertical="center"/>
      <protection/>
    </xf>
    <xf numFmtId="0" fontId="35" fillId="0" borderId="19" xfId="40" applyFont="1" applyFill="1" applyBorder="1" applyAlignment="1">
      <alignment vertical="center"/>
      <protection/>
    </xf>
    <xf numFmtId="0" fontId="36" fillId="0" borderId="19" xfId="40" applyFont="1" applyFill="1" applyBorder="1" applyAlignment="1">
      <alignment vertical="center"/>
      <protection/>
    </xf>
    <xf numFmtId="207" fontId="18" fillId="0" borderId="14" xfId="40" applyNumberFormat="1" applyFont="1" applyFill="1" applyBorder="1" applyAlignment="1">
      <alignment horizontal="right" vertical="center"/>
      <protection/>
    </xf>
    <xf numFmtId="205" fontId="18" fillId="0" borderId="26" xfId="40" applyNumberFormat="1" applyFont="1" applyFill="1" applyBorder="1" applyAlignment="1">
      <alignment horizontal="right" vertical="center"/>
      <protection/>
    </xf>
    <xf numFmtId="0" fontId="37" fillId="0" borderId="0" xfId="40" applyFont="1" applyBorder="1" applyAlignment="1">
      <alignment horizontal="center" vertical="center"/>
      <protection/>
    </xf>
    <xf numFmtId="0" fontId="38" fillId="0" borderId="0" xfId="40" applyFont="1" applyBorder="1" applyAlignment="1">
      <alignment horizontal="center" vertical="center"/>
      <protection/>
    </xf>
    <xf numFmtId="208" fontId="18" fillId="0" borderId="0" xfId="40" applyNumberFormat="1" applyFont="1" applyBorder="1" applyAlignment="1">
      <alignment horizontal="center" vertical="center"/>
      <protection/>
    </xf>
    <xf numFmtId="208" fontId="17" fillId="0" borderId="0" xfId="40" applyNumberFormat="1" applyFont="1" applyBorder="1" applyAlignment="1">
      <alignment horizontal="center" vertical="center"/>
      <protection/>
    </xf>
    <xf numFmtId="176" fontId="18" fillId="0" borderId="2" xfId="40" applyNumberFormat="1" applyFont="1" applyBorder="1" applyAlignment="1">
      <alignment horizontal="right" vertical="center"/>
      <protection/>
    </xf>
    <xf numFmtId="176" fontId="17" fillId="0" borderId="2" xfId="40" applyNumberFormat="1" applyFont="1" applyBorder="1" applyAlignment="1">
      <alignment horizontal="right" vertical="center"/>
      <protection/>
    </xf>
    <xf numFmtId="209" fontId="18" fillId="0" borderId="2" xfId="40" applyNumberFormat="1" applyFont="1" applyBorder="1" applyAlignment="1">
      <alignment horizontal="right" vertical="center"/>
      <protection/>
    </xf>
    <xf numFmtId="209" fontId="17" fillId="0" borderId="2" xfId="40" applyNumberFormat="1" applyFont="1" applyBorder="1" applyAlignment="1">
      <alignment horizontal="right" vertical="center"/>
      <protection/>
    </xf>
    <xf numFmtId="210" fontId="18" fillId="0" borderId="2" xfId="40" applyNumberFormat="1" applyFont="1" applyBorder="1" applyAlignment="1">
      <alignment horizontal="right" vertical="center"/>
      <protection/>
    </xf>
    <xf numFmtId="210" fontId="17" fillId="0" borderId="2" xfId="40" applyNumberFormat="1" applyFont="1" applyBorder="1" applyAlignment="1">
      <alignment horizontal="right" vertical="center"/>
      <protection/>
    </xf>
    <xf numFmtId="211" fontId="18" fillId="0" borderId="13" xfId="40" applyNumberFormat="1" applyFont="1" applyBorder="1" applyAlignment="1">
      <alignment horizontal="right" vertical="center"/>
      <protection/>
    </xf>
    <xf numFmtId="211" fontId="17" fillId="0" borderId="13" xfId="40" applyNumberFormat="1" applyFont="1" applyBorder="1" applyAlignment="1">
      <alignment horizontal="right" vertical="center"/>
      <protection/>
    </xf>
    <xf numFmtId="212" fontId="18" fillId="0" borderId="2" xfId="40" applyNumberFormat="1" applyFont="1" applyBorder="1" applyAlignment="1">
      <alignment horizontal="right" vertical="center"/>
      <protection/>
    </xf>
    <xf numFmtId="213" fontId="18" fillId="0" borderId="2" xfId="40" applyNumberFormat="1" applyFont="1" applyBorder="1" applyAlignment="1">
      <alignment horizontal="right" vertical="center"/>
      <protection/>
    </xf>
    <xf numFmtId="214" fontId="18" fillId="0" borderId="0" xfId="40" applyNumberFormat="1" applyFont="1" applyBorder="1" applyAlignment="1">
      <alignment horizontal="center" vertical="center"/>
      <protection/>
    </xf>
    <xf numFmtId="205" fontId="18" fillId="0" borderId="2" xfId="40" applyNumberFormat="1" applyFont="1" applyBorder="1" applyAlignment="1">
      <alignment horizontal="right" vertical="center"/>
      <protection/>
    </xf>
    <xf numFmtId="215" fontId="18" fillId="0" borderId="13" xfId="40" applyNumberFormat="1" applyFont="1" applyBorder="1" applyAlignment="1">
      <alignment horizontal="right" vertical="center"/>
      <protection/>
    </xf>
    <xf numFmtId="216" fontId="18" fillId="0" borderId="28" xfId="40" applyNumberFormat="1" applyFont="1" applyBorder="1" applyAlignment="1">
      <alignment horizontal="right" vertical="center"/>
      <protection/>
    </xf>
    <xf numFmtId="216" fontId="17" fillId="0" borderId="28" xfId="40" applyNumberFormat="1" applyFont="1" applyBorder="1" applyAlignment="1">
      <alignment horizontal="right" vertical="center"/>
      <protection/>
    </xf>
    <xf numFmtId="216" fontId="18" fillId="0" borderId="26" xfId="40" applyNumberFormat="1" applyFont="1" applyBorder="1" applyAlignment="1">
      <alignment horizontal="right" vertical="center"/>
      <protection/>
    </xf>
    <xf numFmtId="216" fontId="17" fillId="0" borderId="26" xfId="40" applyNumberFormat="1" applyFont="1" applyBorder="1" applyAlignment="1">
      <alignment horizontal="right" vertical="center"/>
      <protection/>
    </xf>
    <xf numFmtId="0" fontId="35" fillId="0" borderId="19" xfId="40" applyNumberFormat="1" applyFont="1" applyFill="1" applyBorder="1" applyAlignment="1">
      <alignment vertical="center"/>
      <protection/>
    </xf>
    <xf numFmtId="0" fontId="36" fillId="0" borderId="19" xfId="40" applyNumberFormat="1" applyFont="1" applyFill="1" applyBorder="1" applyAlignment="1">
      <alignment vertical="center"/>
      <protection/>
    </xf>
    <xf numFmtId="176" fontId="17" fillId="0" borderId="26" xfId="40" applyNumberFormat="1" applyFont="1" applyBorder="1" applyAlignment="1">
      <alignment horizontal="right" vertical="center"/>
      <protection/>
    </xf>
    <xf numFmtId="217" fontId="18" fillId="0" borderId="28" xfId="40" applyNumberFormat="1" applyFont="1" applyBorder="1" applyAlignment="1">
      <alignment horizontal="right" vertical="center"/>
      <protection/>
    </xf>
    <xf numFmtId="217" fontId="18" fillId="0" borderId="26" xfId="40" applyNumberFormat="1" applyFont="1" applyBorder="1" applyAlignment="1">
      <alignment horizontal="right" vertical="center"/>
      <protection/>
    </xf>
    <xf numFmtId="218" fontId="18" fillId="0" borderId="20" xfId="40" applyNumberFormat="1" applyFont="1" applyBorder="1" applyAlignment="1">
      <alignment horizontal="right" vertical="center"/>
      <protection/>
    </xf>
    <xf numFmtId="218" fontId="17" fillId="0" borderId="20" xfId="40" applyNumberFormat="1" applyFont="1" applyBorder="1" applyAlignment="1">
      <alignment horizontal="right" vertical="center"/>
      <protection/>
    </xf>
    <xf numFmtId="208" fontId="18" fillId="0" borderId="26" xfId="40" applyNumberFormat="1" applyFont="1" applyBorder="1" applyAlignment="1">
      <alignment horizontal="right" vertical="center"/>
      <protection/>
    </xf>
    <xf numFmtId="208" fontId="17" fillId="0" borderId="26" xfId="40" applyNumberFormat="1" applyFont="1" applyBorder="1" applyAlignment="1">
      <alignment horizontal="right" vertical="center"/>
      <protection/>
    </xf>
    <xf numFmtId="219" fontId="18" fillId="0" borderId="2" xfId="40" applyNumberFormat="1" applyFont="1" applyBorder="1" applyAlignment="1">
      <alignment horizontal="right" vertical="center"/>
      <protection/>
    </xf>
    <xf numFmtId="219" fontId="17" fillId="0" borderId="2" xfId="40" applyNumberFormat="1" applyFont="1" applyBorder="1" applyAlignment="1">
      <alignment horizontal="right" vertical="center"/>
      <protection/>
    </xf>
    <xf numFmtId="220" fontId="18" fillId="0" borderId="13" xfId="40" applyNumberFormat="1" applyFont="1" applyBorder="1" applyAlignment="1">
      <alignment horizontal="right" vertical="center"/>
      <protection/>
    </xf>
    <xf numFmtId="220" fontId="17" fillId="0" borderId="13" xfId="40" applyNumberFormat="1" applyFont="1" applyBorder="1" applyAlignment="1">
      <alignment horizontal="right" vertical="center"/>
      <protection/>
    </xf>
    <xf numFmtId="221" fontId="18" fillId="0" borderId="20" xfId="40" applyNumberFormat="1" applyFont="1" applyBorder="1" applyAlignment="1">
      <alignment horizontal="right" vertical="center"/>
      <protection/>
    </xf>
    <xf numFmtId="214" fontId="18" fillId="0" borderId="26" xfId="40" applyNumberFormat="1" applyFont="1" applyBorder="1" applyAlignment="1">
      <alignment horizontal="right" vertical="center"/>
      <protection/>
    </xf>
    <xf numFmtId="208" fontId="18" fillId="0" borderId="28" xfId="40" applyNumberFormat="1" applyFont="1" applyBorder="1" applyAlignment="1">
      <alignment horizontal="right" vertical="center"/>
      <protection/>
    </xf>
    <xf numFmtId="208" fontId="17" fillId="0" borderId="28" xfId="40" applyNumberFormat="1" applyFont="1" applyBorder="1" applyAlignment="1">
      <alignment horizontal="right" vertical="center"/>
      <protection/>
    </xf>
    <xf numFmtId="208" fontId="18" fillId="0" borderId="2" xfId="40" applyNumberFormat="1" applyFont="1" applyBorder="1" applyAlignment="1">
      <alignment horizontal="right" vertical="center"/>
      <protection/>
    </xf>
    <xf numFmtId="208" fontId="17" fillId="0" borderId="2" xfId="40" applyNumberFormat="1" applyFont="1" applyBorder="1" applyAlignment="1">
      <alignment horizontal="right" vertical="center"/>
      <protection/>
    </xf>
    <xf numFmtId="208" fontId="18" fillId="0" borderId="0" xfId="40" applyNumberFormat="1" applyFont="1" applyBorder="1" applyAlignment="1">
      <alignment horizontal="right" vertical="center"/>
      <protection/>
    </xf>
    <xf numFmtId="208" fontId="17" fillId="0" borderId="0" xfId="40" applyNumberFormat="1" applyFont="1" applyBorder="1" applyAlignment="1">
      <alignment horizontal="right" vertical="center"/>
      <protection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176" fontId="34" fillId="0" borderId="11" xfId="33" applyNumberFormat="1" applyFont="1" applyBorder="1" applyAlignment="1">
      <alignment horizontal="distributed" vertical="distributed" wrapText="1"/>
      <protection/>
    </xf>
    <xf numFmtId="0" fontId="33" fillId="0" borderId="22" xfId="0" applyFont="1" applyBorder="1" applyAlignment="1">
      <alignment horizontal="distributed" vertical="distributed" wrapText="1"/>
    </xf>
    <xf numFmtId="0" fontId="5" fillId="0" borderId="29" xfId="33" applyFont="1" applyFill="1" applyBorder="1" applyAlignment="1">
      <alignment horizontal="distributed" vertical="distributed" wrapText="1"/>
      <protection/>
    </xf>
    <xf numFmtId="0" fontId="21" fillId="0" borderId="28" xfId="33" applyFont="1" applyFill="1" applyBorder="1" applyAlignment="1">
      <alignment horizontal="distributed" vertical="distributed" wrapText="1"/>
      <protection/>
    </xf>
    <xf numFmtId="0" fontId="21" fillId="0" borderId="27" xfId="33" applyFont="1" applyFill="1" applyBorder="1" applyAlignment="1">
      <alignment horizontal="distributed" vertical="distributed" wrapText="1"/>
      <protection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76" fontId="5" fillId="0" borderId="20" xfId="33" applyNumberFormat="1" applyFont="1" applyBorder="1" applyAlignment="1">
      <alignment horizontal="center" vertical="center"/>
      <protection/>
    </xf>
    <xf numFmtId="176" fontId="21" fillId="0" borderId="2" xfId="33" applyNumberFormat="1" applyFont="1" applyBorder="1" applyAlignment="1">
      <alignment horizontal="center" vertical="center"/>
      <protection/>
    </xf>
    <xf numFmtId="176" fontId="21" fillId="0" borderId="18" xfId="33" applyNumberFormat="1" applyFont="1" applyBorder="1" applyAlignment="1">
      <alignment horizontal="center" vertical="center"/>
      <protection/>
    </xf>
    <xf numFmtId="176" fontId="21" fillId="0" borderId="23" xfId="33" applyNumberFormat="1" applyFont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1" fillId="0" borderId="26" xfId="33" applyNumberFormat="1" applyFont="1" applyBorder="1" applyAlignment="1">
      <alignment horizontal="center" vertical="center"/>
      <protection/>
    </xf>
    <xf numFmtId="176" fontId="21" fillId="0" borderId="22" xfId="33" applyNumberFormat="1" applyFont="1" applyBorder="1" applyAlignment="1">
      <alignment horizontal="center" vertical="center"/>
      <protection/>
    </xf>
    <xf numFmtId="176" fontId="5" fillId="0" borderId="30" xfId="33" applyNumberFormat="1" applyFont="1" applyBorder="1" applyAlignment="1">
      <alignment horizontal="center" vertical="distributed" wrapText="1"/>
      <protection/>
    </xf>
    <xf numFmtId="176" fontId="21" fillId="0" borderId="31" xfId="33" applyNumberFormat="1" applyFont="1" applyBorder="1" applyAlignment="1">
      <alignment horizontal="center" vertical="distributed" wrapText="1"/>
      <protection/>
    </xf>
    <xf numFmtId="176" fontId="21" fillId="0" borderId="20" xfId="33" applyNumberFormat="1" applyFont="1" applyBorder="1" applyAlignment="1">
      <alignment horizontal="center" vertical="distributed" wrapText="1"/>
      <protection/>
    </xf>
    <xf numFmtId="176" fontId="21" fillId="0" borderId="2" xfId="33" applyNumberFormat="1" applyFont="1" applyBorder="1" applyAlignment="1">
      <alignment horizontal="center" vertical="distributed" wrapText="1"/>
      <protection/>
    </xf>
    <xf numFmtId="176" fontId="8" fillId="0" borderId="11" xfId="33" applyNumberFormat="1" applyFont="1" applyBorder="1" applyAlignment="1">
      <alignment horizontal="distributed" vertical="distributed" wrapText="1"/>
      <protection/>
    </xf>
    <xf numFmtId="0" fontId="16" fillId="0" borderId="22" xfId="0" applyFont="1" applyBorder="1" applyAlignment="1">
      <alignment horizontal="distributed" vertical="distributed" wrapText="1"/>
    </xf>
    <xf numFmtId="176" fontId="21" fillId="0" borderId="28" xfId="33" applyNumberFormat="1" applyFont="1" applyBorder="1" applyAlignment="1">
      <alignment horizontal="center" vertical="center"/>
      <protection/>
    </xf>
    <xf numFmtId="176" fontId="21" fillId="0" borderId="27" xfId="33" applyNumberFormat="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distributed" wrapText="1"/>
    </xf>
    <xf numFmtId="0" fontId="21" fillId="0" borderId="26" xfId="0" applyFont="1" applyBorder="1" applyAlignment="1">
      <alignment horizontal="center" vertical="distributed"/>
    </xf>
    <xf numFmtId="0" fontId="7" fillId="0" borderId="18" xfId="33" applyFont="1" applyBorder="1" applyAlignment="1">
      <alignment horizontal="center" vertical="center"/>
      <protection/>
    </xf>
    <xf numFmtId="0" fontId="21" fillId="0" borderId="23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76" fontId="5" fillId="0" borderId="15" xfId="33" applyNumberFormat="1" applyFont="1" applyBorder="1" applyAlignment="1">
      <alignment horizontal="distributed" vertical="center" wrapText="1"/>
      <protection/>
    </xf>
    <xf numFmtId="0" fontId="23" fillId="0" borderId="35" xfId="0" applyFont="1" applyBorder="1" applyAlignment="1">
      <alignment horizontal="distributed" vertical="center"/>
    </xf>
    <xf numFmtId="0" fontId="23" fillId="0" borderId="36" xfId="0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center" vertical="distributed" wrapText="1"/>
    </xf>
    <xf numFmtId="176" fontId="21" fillId="0" borderId="19" xfId="0" applyNumberFormat="1" applyFont="1" applyBorder="1" applyAlignment="1">
      <alignment horizontal="center" vertical="distributed" wrapText="1"/>
    </xf>
    <xf numFmtId="176" fontId="5" fillId="0" borderId="37" xfId="33" applyNumberFormat="1" applyFont="1" applyBorder="1" applyAlignment="1">
      <alignment horizontal="distributed" vertical="center" wrapText="1"/>
      <protection/>
    </xf>
    <xf numFmtId="0" fontId="23" fillId="0" borderId="38" xfId="0" applyFont="1" applyBorder="1" applyAlignment="1">
      <alignment horizontal="distributed" vertical="center"/>
    </xf>
    <xf numFmtId="176" fontId="5" fillId="0" borderId="11" xfId="33" applyNumberFormat="1" applyFont="1" applyBorder="1" applyAlignment="1">
      <alignment horizontal="center" vertical="distributed" wrapText="1"/>
      <protection/>
    </xf>
    <xf numFmtId="0" fontId="10" fillId="0" borderId="26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23" fillId="0" borderId="26" xfId="0" applyFont="1" applyBorder="1" applyAlignment="1">
      <alignment horizontal="center" vertical="distributed" wrapText="1"/>
    </xf>
    <xf numFmtId="0" fontId="23" fillId="0" borderId="22" xfId="0" applyFont="1" applyBorder="1" applyAlignment="1">
      <alignment horizontal="center" vertical="distributed" wrapText="1"/>
    </xf>
    <xf numFmtId="0" fontId="21" fillId="0" borderId="0" xfId="33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6" fontId="21" fillId="0" borderId="17" xfId="33" applyNumberFormat="1" applyFont="1" applyBorder="1" applyAlignment="1">
      <alignment horizontal="center" vertical="center" wrapText="1"/>
      <protection/>
    </xf>
    <xf numFmtId="176" fontId="21" fillId="0" borderId="19" xfId="33" applyNumberFormat="1" applyFont="1" applyBorder="1" applyAlignment="1">
      <alignment horizontal="center" vertical="center"/>
      <protection/>
    </xf>
    <xf numFmtId="176" fontId="21" fillId="0" borderId="24" xfId="33" applyNumberFormat="1" applyFont="1" applyBorder="1" applyAlignment="1">
      <alignment horizontal="center" vertical="center"/>
      <protection/>
    </xf>
    <xf numFmtId="176" fontId="5" fillId="0" borderId="32" xfId="33" applyNumberFormat="1" applyFont="1" applyBorder="1" applyAlignment="1">
      <alignment horizontal="center" vertical="center" wrapText="1"/>
      <protection/>
    </xf>
    <xf numFmtId="176" fontId="21" fillId="0" borderId="33" xfId="33" applyNumberFormat="1" applyFont="1" applyBorder="1" applyAlignment="1">
      <alignment horizontal="center" vertical="center"/>
      <protection/>
    </xf>
    <xf numFmtId="176" fontId="21" fillId="0" borderId="34" xfId="33" applyNumberFormat="1" applyFont="1" applyBorder="1" applyAlignment="1">
      <alignment horizontal="center" vertical="center"/>
      <protection/>
    </xf>
    <xf numFmtId="176" fontId="5" fillId="0" borderId="41" xfId="33" applyNumberFormat="1" applyFont="1" applyBorder="1" applyAlignment="1">
      <alignment horizontal="distributed" vertical="center" wrapText="1"/>
      <protection/>
    </xf>
    <xf numFmtId="176" fontId="21" fillId="0" borderId="38" xfId="33" applyNumberFormat="1" applyFont="1" applyBorder="1" applyAlignment="1">
      <alignment horizontal="distributed" vertical="center"/>
      <protection/>
    </xf>
    <xf numFmtId="0" fontId="5" fillId="0" borderId="11" xfId="0" applyFont="1" applyFill="1" applyBorder="1" applyAlignment="1">
      <alignment horizontal="distributed" vertical="distributed" wrapText="1"/>
    </xf>
    <xf numFmtId="0" fontId="21" fillId="0" borderId="26" xfId="0" applyFont="1" applyFill="1" applyBorder="1" applyAlignment="1">
      <alignment horizontal="distributed" vertical="distributed" wrapText="1"/>
    </xf>
    <xf numFmtId="0" fontId="21" fillId="0" borderId="22" xfId="0" applyFont="1" applyFill="1" applyBorder="1" applyAlignment="1">
      <alignment horizontal="distributed" vertical="distributed" wrapText="1"/>
    </xf>
    <xf numFmtId="0" fontId="5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5" fillId="0" borderId="30" xfId="33" applyFont="1" applyBorder="1" applyAlignment="1">
      <alignment horizontal="center" vertical="distributed" wrapText="1"/>
      <protection/>
    </xf>
    <xf numFmtId="0" fontId="21" fillId="0" borderId="31" xfId="33" applyFont="1" applyBorder="1" applyAlignment="1">
      <alignment horizontal="center" vertical="distributed" wrapText="1"/>
      <protection/>
    </xf>
    <xf numFmtId="0" fontId="21" fillId="0" borderId="20" xfId="33" applyFont="1" applyBorder="1" applyAlignment="1">
      <alignment horizontal="center" vertical="distributed" wrapText="1"/>
      <protection/>
    </xf>
    <xf numFmtId="0" fontId="21" fillId="0" borderId="2" xfId="33" applyFont="1" applyBorder="1" applyAlignment="1">
      <alignment horizontal="center" vertical="distributed" wrapText="1"/>
      <protection/>
    </xf>
    <xf numFmtId="0" fontId="5" fillId="0" borderId="20" xfId="33" applyFont="1" applyBorder="1" applyAlignment="1">
      <alignment horizontal="center" vertical="distributed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 wrapText="1"/>
    </xf>
    <xf numFmtId="0" fontId="5" fillId="0" borderId="11" xfId="33" applyFont="1" applyFill="1" applyBorder="1" applyAlignment="1">
      <alignment horizontal="center" vertical="distributed" wrapText="1"/>
      <protection/>
    </xf>
    <xf numFmtId="0" fontId="21" fillId="0" borderId="22" xfId="0" applyFont="1" applyBorder="1" applyAlignment="1">
      <alignment horizontal="center" vertical="distributed"/>
    </xf>
    <xf numFmtId="0" fontId="21" fillId="0" borderId="4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176" fontId="5" fillId="0" borderId="39" xfId="33" applyNumberFormat="1" applyFont="1" applyBorder="1" applyAlignment="1">
      <alignment horizontal="center" vertical="distributed" wrapText="1"/>
      <protection/>
    </xf>
    <xf numFmtId="0" fontId="23" fillId="0" borderId="31" xfId="0" applyFont="1" applyBorder="1" applyAlignment="1">
      <alignment horizontal="center" vertical="distributed"/>
    </xf>
    <xf numFmtId="0" fontId="23" fillId="0" borderId="20" xfId="0" applyFont="1" applyBorder="1" applyAlignment="1">
      <alignment horizontal="center" vertical="distributed"/>
    </xf>
    <xf numFmtId="0" fontId="23" fillId="0" borderId="0" xfId="0" applyFont="1" applyBorder="1" applyAlignment="1">
      <alignment horizontal="center" vertical="distributed"/>
    </xf>
    <xf numFmtId="0" fontId="23" fillId="0" borderId="2" xfId="0" applyFont="1" applyBorder="1" applyAlignment="1">
      <alignment horizontal="center" vertical="distributed"/>
    </xf>
    <xf numFmtId="0" fontId="21" fillId="0" borderId="17" xfId="33" applyFont="1" applyFill="1" applyBorder="1" applyAlignment="1">
      <alignment horizontal="center" vertical="center" wrapText="1"/>
      <protection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24" xfId="33" applyFont="1" applyFill="1" applyBorder="1" applyAlignment="1">
      <alignment horizontal="center" vertical="center" wrapText="1"/>
      <protection/>
    </xf>
    <xf numFmtId="176" fontId="5" fillId="0" borderId="18" xfId="33" applyNumberFormat="1" applyFont="1" applyBorder="1" applyAlignment="1">
      <alignment horizontal="center" vertical="center"/>
      <protection/>
    </xf>
    <xf numFmtId="176" fontId="5" fillId="0" borderId="42" xfId="33" applyNumberFormat="1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39" xfId="33" applyFont="1" applyBorder="1" applyAlignment="1">
      <alignment horizontal="left" vertical="center"/>
      <protection/>
    </xf>
    <xf numFmtId="0" fontId="18" fillId="0" borderId="39" xfId="33" applyFont="1" applyBorder="1" applyAlignment="1">
      <alignment horizontal="left" vertical="center"/>
      <protection/>
    </xf>
    <xf numFmtId="0" fontId="0" fillId="0" borderId="39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5" fillId="0" borderId="30" xfId="33" applyFont="1" applyFill="1" applyBorder="1" applyAlignment="1">
      <alignment horizontal="distributed" vertical="distributed" wrapText="1"/>
      <protection/>
    </xf>
    <xf numFmtId="0" fontId="10" fillId="0" borderId="31" xfId="0" applyFont="1" applyBorder="1" applyAlignment="1">
      <alignment horizontal="distributed" vertical="distributed"/>
    </xf>
    <xf numFmtId="176" fontId="5" fillId="0" borderId="30" xfId="33" applyNumberFormat="1" applyFont="1" applyFill="1" applyBorder="1" applyAlignment="1">
      <alignment horizontal="distributed" vertical="center" wrapText="1"/>
      <protection/>
    </xf>
    <xf numFmtId="0" fontId="23" fillId="0" borderId="31" xfId="0" applyFont="1" applyBorder="1" applyAlignment="1">
      <alignment horizontal="distributed" vertical="center"/>
    </xf>
    <xf numFmtId="0" fontId="5" fillId="0" borderId="32" xfId="33" applyFont="1" applyFill="1" applyBorder="1" applyAlignment="1">
      <alignment horizontal="center" vertical="center" wrapText="1"/>
      <protection/>
    </xf>
    <xf numFmtId="0" fontId="21" fillId="0" borderId="33" xfId="33" applyFont="1" applyFill="1" applyBorder="1" applyAlignment="1">
      <alignment horizontal="center" vertical="center" wrapText="1"/>
      <protection/>
    </xf>
    <xf numFmtId="0" fontId="21" fillId="0" borderId="34" xfId="33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distributed" vertical="distributed" wrapText="1"/>
    </xf>
    <xf numFmtId="0" fontId="21" fillId="0" borderId="28" xfId="0" applyFont="1" applyFill="1" applyBorder="1" applyAlignment="1">
      <alignment horizontal="distributed" vertical="distributed"/>
    </xf>
    <xf numFmtId="0" fontId="21" fillId="0" borderId="27" xfId="0" applyFont="1" applyFill="1" applyBorder="1" applyAlignment="1">
      <alignment horizontal="distributed" vertical="distributed"/>
    </xf>
    <xf numFmtId="0" fontId="10" fillId="0" borderId="26" xfId="0" applyFont="1" applyBorder="1" applyAlignment="1">
      <alignment/>
    </xf>
    <xf numFmtId="0" fontId="10" fillId="0" borderId="22" xfId="0" applyFont="1" applyBorder="1" applyAlignment="1">
      <alignment/>
    </xf>
    <xf numFmtId="0" fontId="21" fillId="0" borderId="18" xfId="33" applyFont="1" applyFill="1" applyBorder="1" applyAlignment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176" fontId="21" fillId="0" borderId="18" xfId="33" applyNumberFormat="1" applyFont="1" applyFill="1" applyBorder="1" applyAlignment="1">
      <alignment horizontal="center" vertical="center" wrapText="1"/>
      <protection/>
    </xf>
    <xf numFmtId="176" fontId="21" fillId="0" borderId="23" xfId="33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 quotePrefix="1">
      <alignment horizontal="center" vertical="center"/>
    </xf>
    <xf numFmtId="176" fontId="0" fillId="0" borderId="39" xfId="0" applyNumberFormat="1" applyFont="1" applyFill="1" applyBorder="1" applyAlignment="1">
      <alignment horizontal="left" vertical="center"/>
    </xf>
    <xf numFmtId="176" fontId="18" fillId="0" borderId="39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left" vertical="center" wrapText="1"/>
    </xf>
    <xf numFmtId="176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39" xfId="33" applyFont="1" applyBorder="1" applyAlignment="1">
      <alignment horizontal="left" vertical="center"/>
      <protection/>
    </xf>
    <xf numFmtId="0" fontId="0" fillId="0" borderId="39" xfId="33" applyFont="1" applyBorder="1" applyAlignment="1">
      <alignment horizontal="left" vertical="center" shrinkToFit="1"/>
      <protection/>
    </xf>
    <xf numFmtId="0" fontId="18" fillId="0" borderId="39" xfId="33" applyFont="1" applyBorder="1" applyAlignment="1">
      <alignment horizontal="left" vertical="center" shrinkToFit="1"/>
      <protection/>
    </xf>
    <xf numFmtId="176" fontId="0" fillId="0" borderId="3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18</xdr:row>
      <xdr:rowOff>9525</xdr:rowOff>
    </xdr:from>
    <xdr:to>
      <xdr:col>26</xdr:col>
      <xdr:colOff>733425</xdr:colOff>
      <xdr:row>19</xdr:row>
      <xdr:rowOff>19050</xdr:rowOff>
    </xdr:to>
    <xdr:grpSp>
      <xdr:nvGrpSpPr>
        <xdr:cNvPr id="1" name="群組 9"/>
        <xdr:cNvGrpSpPr>
          <a:grpSpLocks/>
        </xdr:cNvGrpSpPr>
      </xdr:nvGrpSpPr>
      <xdr:grpSpPr>
        <a:xfrm>
          <a:off x="12592050" y="4524375"/>
          <a:ext cx="2752725" cy="180975"/>
          <a:chOff x="11361420" y="5455920"/>
          <a:chExt cx="2499360" cy="182880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1136142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2271812" y="5455920"/>
            <a:ext cx="677951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08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317658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21</xdr:row>
      <xdr:rowOff>0</xdr:rowOff>
    </xdr:from>
    <xdr:to>
      <xdr:col>26</xdr:col>
      <xdr:colOff>733425</xdr:colOff>
      <xdr:row>22</xdr:row>
      <xdr:rowOff>9525</xdr:rowOff>
    </xdr:to>
    <xdr:grpSp>
      <xdr:nvGrpSpPr>
        <xdr:cNvPr id="5" name="群組 9"/>
        <xdr:cNvGrpSpPr>
          <a:grpSpLocks/>
        </xdr:cNvGrpSpPr>
      </xdr:nvGrpSpPr>
      <xdr:grpSpPr>
        <a:xfrm>
          <a:off x="12592050" y="5029200"/>
          <a:ext cx="2752725" cy="180975"/>
          <a:chOff x="11361420" y="5455920"/>
          <a:chExt cx="2499360" cy="182880"/>
        </a:xfrm>
        <a:solidFill>
          <a:srgbClr val="FFFFFF"/>
        </a:solidFill>
      </xdr:grpSpPr>
      <xdr:sp>
        <xdr:nvSpPr>
          <xdr:cNvPr id="6" name="Text Box 1"/>
          <xdr:cNvSpPr txBox="1">
            <a:spLocks noChangeArrowheads="1"/>
          </xdr:cNvSpPr>
        </xdr:nvSpPr>
        <xdr:spPr>
          <a:xfrm>
            <a:off x="1136142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12271812" y="5455920"/>
            <a:ext cx="677951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08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8" name="Text Box 1"/>
          <xdr:cNvSpPr txBox="1">
            <a:spLocks noChangeArrowheads="1"/>
          </xdr:cNvSpPr>
        </xdr:nvSpPr>
        <xdr:spPr>
          <a:xfrm>
            <a:off x="1317658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19</xdr:row>
      <xdr:rowOff>0</xdr:rowOff>
    </xdr:from>
    <xdr:to>
      <xdr:col>26</xdr:col>
      <xdr:colOff>733425</xdr:colOff>
      <xdr:row>20</xdr:row>
      <xdr:rowOff>9525</xdr:rowOff>
    </xdr:to>
    <xdr:grpSp>
      <xdr:nvGrpSpPr>
        <xdr:cNvPr id="9" name="群組 9"/>
        <xdr:cNvGrpSpPr>
          <a:grpSpLocks/>
        </xdr:cNvGrpSpPr>
      </xdr:nvGrpSpPr>
      <xdr:grpSpPr>
        <a:xfrm>
          <a:off x="12592050" y="4686300"/>
          <a:ext cx="2752725" cy="180975"/>
          <a:chOff x="11361420" y="5455920"/>
          <a:chExt cx="2499360" cy="182880"/>
        </a:xfrm>
        <a:solidFill>
          <a:srgbClr val="FFFFFF"/>
        </a:solidFill>
      </xdr:grpSpPr>
      <xdr:sp>
        <xdr:nvSpPr>
          <xdr:cNvPr id="10" name="Text Box 1"/>
          <xdr:cNvSpPr txBox="1">
            <a:spLocks noChangeArrowheads="1"/>
          </xdr:cNvSpPr>
        </xdr:nvSpPr>
        <xdr:spPr>
          <a:xfrm>
            <a:off x="1136142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11" name="Text Box 1"/>
          <xdr:cNvSpPr txBox="1">
            <a:spLocks noChangeArrowheads="1"/>
          </xdr:cNvSpPr>
        </xdr:nvSpPr>
        <xdr:spPr>
          <a:xfrm>
            <a:off x="12271812" y="5455920"/>
            <a:ext cx="677951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08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12" name="Text Box 1"/>
          <xdr:cNvSpPr txBox="1">
            <a:spLocks noChangeArrowheads="1"/>
          </xdr:cNvSpPr>
        </xdr:nvSpPr>
        <xdr:spPr>
          <a:xfrm>
            <a:off x="1317658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25</xdr:row>
      <xdr:rowOff>0</xdr:rowOff>
    </xdr:from>
    <xdr:to>
      <xdr:col>26</xdr:col>
      <xdr:colOff>733425</xdr:colOff>
      <xdr:row>26</xdr:row>
      <xdr:rowOff>9525</xdr:rowOff>
    </xdr:to>
    <xdr:grpSp>
      <xdr:nvGrpSpPr>
        <xdr:cNvPr id="13" name="群組 9"/>
        <xdr:cNvGrpSpPr>
          <a:grpSpLocks/>
        </xdr:cNvGrpSpPr>
      </xdr:nvGrpSpPr>
      <xdr:grpSpPr>
        <a:xfrm>
          <a:off x="12592050" y="5715000"/>
          <a:ext cx="2752725" cy="180975"/>
          <a:chOff x="11361420" y="5455920"/>
          <a:chExt cx="2499360" cy="182880"/>
        </a:xfrm>
        <a:solidFill>
          <a:srgbClr val="FFFFFF"/>
        </a:solidFill>
      </xdr:grpSpPr>
      <xdr:sp>
        <xdr:nvSpPr>
          <xdr:cNvPr id="14" name="Text Box 1"/>
          <xdr:cNvSpPr txBox="1">
            <a:spLocks noChangeArrowheads="1"/>
          </xdr:cNvSpPr>
        </xdr:nvSpPr>
        <xdr:spPr>
          <a:xfrm>
            <a:off x="1136142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15" name="Text Box 1"/>
          <xdr:cNvSpPr txBox="1">
            <a:spLocks noChangeArrowheads="1"/>
          </xdr:cNvSpPr>
        </xdr:nvSpPr>
        <xdr:spPr>
          <a:xfrm>
            <a:off x="12271812" y="5455920"/>
            <a:ext cx="677951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08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16" name="Text Box 1"/>
          <xdr:cNvSpPr txBox="1">
            <a:spLocks noChangeArrowheads="1"/>
          </xdr:cNvSpPr>
        </xdr:nvSpPr>
        <xdr:spPr>
          <a:xfrm>
            <a:off x="1317658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28</xdr:row>
      <xdr:rowOff>0</xdr:rowOff>
    </xdr:from>
    <xdr:to>
      <xdr:col>26</xdr:col>
      <xdr:colOff>733425</xdr:colOff>
      <xdr:row>29</xdr:row>
      <xdr:rowOff>9525</xdr:rowOff>
    </xdr:to>
    <xdr:grpSp>
      <xdr:nvGrpSpPr>
        <xdr:cNvPr id="17" name="群組 9"/>
        <xdr:cNvGrpSpPr>
          <a:grpSpLocks/>
        </xdr:cNvGrpSpPr>
      </xdr:nvGrpSpPr>
      <xdr:grpSpPr>
        <a:xfrm>
          <a:off x="12592050" y="6229350"/>
          <a:ext cx="2752725" cy="180975"/>
          <a:chOff x="11361420" y="5455920"/>
          <a:chExt cx="2499360" cy="182880"/>
        </a:xfrm>
        <a:solidFill>
          <a:srgbClr val="FFFFFF"/>
        </a:solidFill>
      </xdr:grpSpPr>
      <xdr:sp>
        <xdr:nvSpPr>
          <xdr:cNvPr id="18" name="Text Box 1"/>
          <xdr:cNvSpPr txBox="1">
            <a:spLocks noChangeArrowheads="1"/>
          </xdr:cNvSpPr>
        </xdr:nvSpPr>
        <xdr:spPr>
          <a:xfrm>
            <a:off x="1136142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19" name="Text Box 1"/>
          <xdr:cNvSpPr txBox="1">
            <a:spLocks noChangeArrowheads="1"/>
          </xdr:cNvSpPr>
        </xdr:nvSpPr>
        <xdr:spPr>
          <a:xfrm>
            <a:off x="12271812" y="5455920"/>
            <a:ext cx="677951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08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20" name="Text Box 1"/>
          <xdr:cNvSpPr txBox="1">
            <a:spLocks noChangeArrowheads="1"/>
          </xdr:cNvSpPr>
        </xdr:nvSpPr>
        <xdr:spPr>
          <a:xfrm>
            <a:off x="13176580" y="54559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31</xdr:row>
      <xdr:rowOff>0</xdr:rowOff>
    </xdr:from>
    <xdr:to>
      <xdr:col>26</xdr:col>
      <xdr:colOff>733425</xdr:colOff>
      <xdr:row>32</xdr:row>
      <xdr:rowOff>9525</xdr:rowOff>
    </xdr:to>
    <xdr:grpSp>
      <xdr:nvGrpSpPr>
        <xdr:cNvPr id="21" name="群組 13"/>
        <xdr:cNvGrpSpPr>
          <a:grpSpLocks/>
        </xdr:cNvGrpSpPr>
      </xdr:nvGrpSpPr>
      <xdr:grpSpPr>
        <a:xfrm>
          <a:off x="12592050" y="6743700"/>
          <a:ext cx="2752725" cy="180975"/>
          <a:chOff x="11361420" y="7208520"/>
          <a:chExt cx="2499360" cy="182880"/>
        </a:xfrm>
        <a:solidFill>
          <a:srgbClr val="FFFFFF"/>
        </a:solidFill>
      </xdr:grpSpPr>
      <xdr:sp>
        <xdr:nvSpPr>
          <xdr:cNvPr id="22" name="Text Box 1"/>
          <xdr:cNvSpPr txBox="1">
            <a:spLocks noChangeArrowheads="1"/>
          </xdr:cNvSpPr>
        </xdr:nvSpPr>
        <xdr:spPr>
          <a:xfrm>
            <a:off x="11361420" y="72085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3" name="Text Box 1"/>
          <xdr:cNvSpPr txBox="1">
            <a:spLocks noChangeArrowheads="1"/>
          </xdr:cNvSpPr>
        </xdr:nvSpPr>
        <xdr:spPr>
          <a:xfrm>
            <a:off x="12271812" y="7208520"/>
            <a:ext cx="677951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08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4" name="Text Box 1"/>
          <xdr:cNvSpPr txBox="1">
            <a:spLocks noChangeArrowheads="1"/>
          </xdr:cNvSpPr>
        </xdr:nvSpPr>
        <xdr:spPr>
          <a:xfrm>
            <a:off x="13176580" y="7208520"/>
            <a:ext cx="684200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</a:t>
            </a:r>
          </a:p>
        </xdr:txBody>
      </xdr:sp>
    </xdr:grpSp>
    <xdr:clientData/>
  </xdr:twoCellAnchor>
  <xdr:twoCellAnchor>
    <xdr:from>
      <xdr:col>27</xdr:col>
      <xdr:colOff>857250</xdr:colOff>
      <xdr:row>31</xdr:row>
      <xdr:rowOff>9525</xdr:rowOff>
    </xdr:from>
    <xdr:to>
      <xdr:col>28</xdr:col>
      <xdr:colOff>904875</xdr:colOff>
      <xdr:row>33</xdr:row>
      <xdr:rowOff>9525</xdr:rowOff>
    </xdr:to>
    <xdr:grpSp>
      <xdr:nvGrpSpPr>
        <xdr:cNvPr id="25" name="群組 26"/>
        <xdr:cNvGrpSpPr>
          <a:grpSpLocks/>
        </xdr:cNvGrpSpPr>
      </xdr:nvGrpSpPr>
      <xdr:grpSpPr>
        <a:xfrm>
          <a:off x="16221075" y="6753225"/>
          <a:ext cx="914400" cy="342900"/>
          <a:chOff x="14630400" y="6858000"/>
          <a:chExt cx="830580" cy="358140"/>
        </a:xfrm>
        <a:solidFill>
          <a:srgbClr val="FFFFFF"/>
        </a:solidFill>
      </xdr:grpSpPr>
      <xdr:sp>
        <xdr:nvSpPr>
          <xdr:cNvPr id="26" name="Text Box 1"/>
          <xdr:cNvSpPr txBox="1">
            <a:spLocks noChangeArrowheads="1"/>
          </xdr:cNvSpPr>
        </xdr:nvSpPr>
        <xdr:spPr>
          <a:xfrm>
            <a:off x="14630400" y="6858000"/>
            <a:ext cx="830580" cy="1888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27" name="Text Box 1"/>
          <xdr:cNvSpPr txBox="1">
            <a:spLocks noChangeArrowheads="1"/>
          </xdr:cNvSpPr>
        </xdr:nvSpPr>
        <xdr:spPr>
          <a:xfrm>
            <a:off x="14630400" y="7046829"/>
            <a:ext cx="830580" cy="169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</a:t>
            </a:r>
          </a:p>
        </xdr:txBody>
      </xdr:sp>
    </xdr:grpSp>
    <xdr:clientData/>
  </xdr:twoCellAnchor>
  <xdr:twoCellAnchor>
    <xdr:from>
      <xdr:col>34</xdr:col>
      <xdr:colOff>0</xdr:colOff>
      <xdr:row>18</xdr:row>
      <xdr:rowOff>0</xdr:rowOff>
    </xdr:from>
    <xdr:to>
      <xdr:col>37</xdr:col>
      <xdr:colOff>57150</xdr:colOff>
      <xdr:row>19</xdr:row>
      <xdr:rowOff>9525</xdr:rowOff>
    </xdr:to>
    <xdr:grpSp>
      <xdr:nvGrpSpPr>
        <xdr:cNvPr id="28" name="群組 49"/>
        <xdr:cNvGrpSpPr>
          <a:grpSpLocks/>
        </xdr:cNvGrpSpPr>
      </xdr:nvGrpSpPr>
      <xdr:grpSpPr>
        <a:xfrm>
          <a:off x="19859625" y="4514850"/>
          <a:ext cx="2428875" cy="180975"/>
          <a:chOff x="15712440" y="6682740"/>
          <a:chExt cx="2179320" cy="182880"/>
        </a:xfrm>
        <a:solidFill>
          <a:srgbClr val="FFFFFF"/>
        </a:solidFill>
      </xdr:grpSpPr>
      <xdr:sp>
        <xdr:nvSpPr>
          <xdr:cNvPr id="29" name="Text Box 1"/>
          <xdr:cNvSpPr txBox="1">
            <a:spLocks noChangeArrowheads="1"/>
          </xdr:cNvSpPr>
        </xdr:nvSpPr>
        <xdr:spPr>
          <a:xfrm>
            <a:off x="17175853" y="6682740"/>
            <a:ext cx="715907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0" name="Text Box 1"/>
          <xdr:cNvSpPr txBox="1">
            <a:spLocks noChangeArrowheads="1"/>
          </xdr:cNvSpPr>
        </xdr:nvSpPr>
        <xdr:spPr>
          <a:xfrm>
            <a:off x="16440878" y="6682740"/>
            <a:ext cx="722445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1" name="Text Box 1"/>
          <xdr:cNvSpPr txBox="1">
            <a:spLocks noChangeArrowheads="1"/>
          </xdr:cNvSpPr>
        </xdr:nvSpPr>
        <xdr:spPr>
          <a:xfrm>
            <a:off x="15712440" y="6682740"/>
            <a:ext cx="715907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34</xdr:col>
      <xdr:colOff>0</xdr:colOff>
      <xdr:row>19</xdr:row>
      <xdr:rowOff>0</xdr:rowOff>
    </xdr:from>
    <xdr:to>
      <xdr:col>37</xdr:col>
      <xdr:colOff>57150</xdr:colOff>
      <xdr:row>20</xdr:row>
      <xdr:rowOff>9525</xdr:rowOff>
    </xdr:to>
    <xdr:grpSp>
      <xdr:nvGrpSpPr>
        <xdr:cNvPr id="32" name="群組 49"/>
        <xdr:cNvGrpSpPr>
          <a:grpSpLocks/>
        </xdr:cNvGrpSpPr>
      </xdr:nvGrpSpPr>
      <xdr:grpSpPr>
        <a:xfrm>
          <a:off x="19859625" y="4686300"/>
          <a:ext cx="2428875" cy="180975"/>
          <a:chOff x="15712440" y="6682740"/>
          <a:chExt cx="2179320" cy="182880"/>
        </a:xfrm>
        <a:solidFill>
          <a:srgbClr val="FFFFFF"/>
        </a:solidFill>
      </xdr:grpSpPr>
      <xdr:sp>
        <xdr:nvSpPr>
          <xdr:cNvPr id="33" name="Text Box 1"/>
          <xdr:cNvSpPr txBox="1">
            <a:spLocks noChangeArrowheads="1"/>
          </xdr:cNvSpPr>
        </xdr:nvSpPr>
        <xdr:spPr>
          <a:xfrm>
            <a:off x="17175853" y="6682740"/>
            <a:ext cx="715907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4" name="Text Box 1"/>
          <xdr:cNvSpPr txBox="1">
            <a:spLocks noChangeArrowheads="1"/>
          </xdr:cNvSpPr>
        </xdr:nvSpPr>
        <xdr:spPr>
          <a:xfrm>
            <a:off x="16440878" y="6682740"/>
            <a:ext cx="722445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5" name="Text Box 1"/>
          <xdr:cNvSpPr txBox="1">
            <a:spLocks noChangeArrowheads="1"/>
          </xdr:cNvSpPr>
        </xdr:nvSpPr>
        <xdr:spPr>
          <a:xfrm>
            <a:off x="15712440" y="6682740"/>
            <a:ext cx="715907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31</xdr:col>
      <xdr:colOff>0</xdr:colOff>
      <xdr:row>18</xdr:row>
      <xdr:rowOff>0</xdr:rowOff>
    </xdr:from>
    <xdr:to>
      <xdr:col>33</xdr:col>
      <xdr:colOff>781050</xdr:colOff>
      <xdr:row>19</xdr:row>
      <xdr:rowOff>9525</xdr:rowOff>
    </xdr:to>
    <xdr:grpSp>
      <xdr:nvGrpSpPr>
        <xdr:cNvPr id="36" name="群組 49"/>
        <xdr:cNvGrpSpPr>
          <a:grpSpLocks/>
        </xdr:cNvGrpSpPr>
      </xdr:nvGrpSpPr>
      <xdr:grpSpPr>
        <a:xfrm>
          <a:off x="17430750" y="4514850"/>
          <a:ext cx="2400300" cy="180975"/>
          <a:chOff x="15712440" y="6682740"/>
          <a:chExt cx="2179320" cy="182880"/>
        </a:xfrm>
        <a:solidFill>
          <a:srgbClr val="FFFFFF"/>
        </a:solidFill>
      </xdr:grpSpPr>
      <xdr:sp>
        <xdr:nvSpPr>
          <xdr:cNvPr id="37" name="Text Box 1"/>
          <xdr:cNvSpPr txBox="1">
            <a:spLocks noChangeArrowheads="1"/>
          </xdr:cNvSpPr>
        </xdr:nvSpPr>
        <xdr:spPr>
          <a:xfrm>
            <a:off x="17173674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8" name="Text Box 1"/>
          <xdr:cNvSpPr txBox="1">
            <a:spLocks noChangeArrowheads="1"/>
          </xdr:cNvSpPr>
        </xdr:nvSpPr>
        <xdr:spPr>
          <a:xfrm>
            <a:off x="16443057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9" name="Text Box 1"/>
          <xdr:cNvSpPr txBox="1">
            <a:spLocks noChangeArrowheads="1"/>
          </xdr:cNvSpPr>
        </xdr:nvSpPr>
        <xdr:spPr>
          <a:xfrm>
            <a:off x="15712440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31</xdr:col>
      <xdr:colOff>0</xdr:colOff>
      <xdr:row>19</xdr:row>
      <xdr:rowOff>0</xdr:rowOff>
    </xdr:from>
    <xdr:to>
      <xdr:col>33</xdr:col>
      <xdr:colOff>781050</xdr:colOff>
      <xdr:row>20</xdr:row>
      <xdr:rowOff>9525</xdr:rowOff>
    </xdr:to>
    <xdr:grpSp>
      <xdr:nvGrpSpPr>
        <xdr:cNvPr id="40" name="群組 49"/>
        <xdr:cNvGrpSpPr>
          <a:grpSpLocks/>
        </xdr:cNvGrpSpPr>
      </xdr:nvGrpSpPr>
      <xdr:grpSpPr>
        <a:xfrm>
          <a:off x="17430750" y="4686300"/>
          <a:ext cx="2400300" cy="180975"/>
          <a:chOff x="15712440" y="6682740"/>
          <a:chExt cx="2179320" cy="182880"/>
        </a:xfrm>
        <a:solidFill>
          <a:srgbClr val="FFFFFF"/>
        </a:solidFill>
      </xdr:grpSpPr>
      <xdr:sp>
        <xdr:nvSpPr>
          <xdr:cNvPr id="41" name="Text Box 1"/>
          <xdr:cNvSpPr txBox="1">
            <a:spLocks noChangeArrowheads="1"/>
          </xdr:cNvSpPr>
        </xdr:nvSpPr>
        <xdr:spPr>
          <a:xfrm>
            <a:off x="17173674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2" name="Text Box 1"/>
          <xdr:cNvSpPr txBox="1">
            <a:spLocks noChangeArrowheads="1"/>
          </xdr:cNvSpPr>
        </xdr:nvSpPr>
        <xdr:spPr>
          <a:xfrm>
            <a:off x="16443057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3" name="Text Box 1"/>
          <xdr:cNvSpPr txBox="1">
            <a:spLocks noChangeArrowheads="1"/>
          </xdr:cNvSpPr>
        </xdr:nvSpPr>
        <xdr:spPr>
          <a:xfrm>
            <a:off x="15712440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31</xdr:col>
      <xdr:colOff>0</xdr:colOff>
      <xdr:row>21</xdr:row>
      <xdr:rowOff>0</xdr:rowOff>
    </xdr:from>
    <xdr:to>
      <xdr:col>33</xdr:col>
      <xdr:colOff>781050</xdr:colOff>
      <xdr:row>22</xdr:row>
      <xdr:rowOff>9525</xdr:rowOff>
    </xdr:to>
    <xdr:grpSp>
      <xdr:nvGrpSpPr>
        <xdr:cNvPr id="44" name="群組 49"/>
        <xdr:cNvGrpSpPr>
          <a:grpSpLocks/>
        </xdr:cNvGrpSpPr>
      </xdr:nvGrpSpPr>
      <xdr:grpSpPr>
        <a:xfrm>
          <a:off x="17430750" y="5029200"/>
          <a:ext cx="2400300" cy="180975"/>
          <a:chOff x="15712440" y="6682740"/>
          <a:chExt cx="2179320" cy="182880"/>
        </a:xfrm>
        <a:solidFill>
          <a:srgbClr val="FFFFFF"/>
        </a:solidFill>
      </xdr:grpSpPr>
      <xdr:sp>
        <xdr:nvSpPr>
          <xdr:cNvPr id="45" name="Text Box 1"/>
          <xdr:cNvSpPr txBox="1">
            <a:spLocks noChangeArrowheads="1"/>
          </xdr:cNvSpPr>
        </xdr:nvSpPr>
        <xdr:spPr>
          <a:xfrm>
            <a:off x="17173674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6" name="Text Box 1"/>
          <xdr:cNvSpPr txBox="1">
            <a:spLocks noChangeArrowheads="1"/>
          </xdr:cNvSpPr>
        </xdr:nvSpPr>
        <xdr:spPr>
          <a:xfrm>
            <a:off x="16443057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7" name="Text Box 1"/>
          <xdr:cNvSpPr txBox="1">
            <a:spLocks noChangeArrowheads="1"/>
          </xdr:cNvSpPr>
        </xdr:nvSpPr>
        <xdr:spPr>
          <a:xfrm>
            <a:off x="15712440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31</xdr:col>
      <xdr:colOff>0</xdr:colOff>
      <xdr:row>25</xdr:row>
      <xdr:rowOff>0</xdr:rowOff>
    </xdr:from>
    <xdr:to>
      <xdr:col>33</xdr:col>
      <xdr:colOff>781050</xdr:colOff>
      <xdr:row>26</xdr:row>
      <xdr:rowOff>9525</xdr:rowOff>
    </xdr:to>
    <xdr:grpSp>
      <xdr:nvGrpSpPr>
        <xdr:cNvPr id="48" name="群組 49"/>
        <xdr:cNvGrpSpPr>
          <a:grpSpLocks/>
        </xdr:cNvGrpSpPr>
      </xdr:nvGrpSpPr>
      <xdr:grpSpPr>
        <a:xfrm>
          <a:off x="17430750" y="5715000"/>
          <a:ext cx="2400300" cy="180975"/>
          <a:chOff x="15712440" y="6682740"/>
          <a:chExt cx="2179320" cy="182880"/>
        </a:xfrm>
        <a:solidFill>
          <a:srgbClr val="FFFFFF"/>
        </a:solidFill>
      </xdr:grpSpPr>
      <xdr:sp>
        <xdr:nvSpPr>
          <xdr:cNvPr id="49" name="Text Box 1"/>
          <xdr:cNvSpPr txBox="1">
            <a:spLocks noChangeArrowheads="1"/>
          </xdr:cNvSpPr>
        </xdr:nvSpPr>
        <xdr:spPr>
          <a:xfrm>
            <a:off x="17173674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0" name="Text Box 1"/>
          <xdr:cNvSpPr txBox="1">
            <a:spLocks noChangeArrowheads="1"/>
          </xdr:cNvSpPr>
        </xdr:nvSpPr>
        <xdr:spPr>
          <a:xfrm>
            <a:off x="16443057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1" name="Text Box 1"/>
          <xdr:cNvSpPr txBox="1">
            <a:spLocks noChangeArrowheads="1"/>
          </xdr:cNvSpPr>
        </xdr:nvSpPr>
        <xdr:spPr>
          <a:xfrm>
            <a:off x="15712440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31</xdr:col>
      <xdr:colOff>0</xdr:colOff>
      <xdr:row>28</xdr:row>
      <xdr:rowOff>0</xdr:rowOff>
    </xdr:from>
    <xdr:to>
      <xdr:col>33</xdr:col>
      <xdr:colOff>781050</xdr:colOff>
      <xdr:row>29</xdr:row>
      <xdr:rowOff>9525</xdr:rowOff>
    </xdr:to>
    <xdr:grpSp>
      <xdr:nvGrpSpPr>
        <xdr:cNvPr id="52" name="群組 49"/>
        <xdr:cNvGrpSpPr>
          <a:grpSpLocks/>
        </xdr:cNvGrpSpPr>
      </xdr:nvGrpSpPr>
      <xdr:grpSpPr>
        <a:xfrm>
          <a:off x="17430750" y="6229350"/>
          <a:ext cx="2400300" cy="180975"/>
          <a:chOff x="15712440" y="6682740"/>
          <a:chExt cx="2179320" cy="182880"/>
        </a:xfrm>
        <a:solidFill>
          <a:srgbClr val="FFFFFF"/>
        </a:solidFill>
      </xdr:grpSpPr>
      <xdr:sp>
        <xdr:nvSpPr>
          <xdr:cNvPr id="53" name="Text Box 1"/>
          <xdr:cNvSpPr txBox="1">
            <a:spLocks noChangeArrowheads="1"/>
          </xdr:cNvSpPr>
        </xdr:nvSpPr>
        <xdr:spPr>
          <a:xfrm>
            <a:off x="17173674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4" name="Text Box 1"/>
          <xdr:cNvSpPr txBox="1">
            <a:spLocks noChangeArrowheads="1"/>
          </xdr:cNvSpPr>
        </xdr:nvSpPr>
        <xdr:spPr>
          <a:xfrm>
            <a:off x="16443057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5" name="Text Box 1"/>
          <xdr:cNvSpPr txBox="1">
            <a:spLocks noChangeArrowheads="1"/>
          </xdr:cNvSpPr>
        </xdr:nvSpPr>
        <xdr:spPr>
          <a:xfrm>
            <a:off x="15712440" y="6682740"/>
            <a:ext cx="718086" cy="1828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16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114300</xdr:colOff>
      <xdr:row>31</xdr:row>
      <xdr:rowOff>161925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7430750" y="67437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16000" tIns="0" rIns="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114300</xdr:colOff>
      <xdr:row>31</xdr:row>
      <xdr:rowOff>161925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8240375" y="67437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16000" tIns="0" rIns="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33</xdr:col>
      <xdr:colOff>0</xdr:colOff>
      <xdr:row>31</xdr:row>
      <xdr:rowOff>0</xdr:rowOff>
    </xdr:from>
    <xdr:to>
      <xdr:col>34</xdr:col>
      <xdr:colOff>114300</xdr:colOff>
      <xdr:row>31</xdr:row>
      <xdr:rowOff>161925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19050000" y="67437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16000" tIns="0" rIns="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43</xdr:col>
      <xdr:colOff>0</xdr:colOff>
      <xdr:row>31</xdr:row>
      <xdr:rowOff>0</xdr:rowOff>
    </xdr:from>
    <xdr:to>
      <xdr:col>46</xdr:col>
      <xdr:colOff>800100</xdr:colOff>
      <xdr:row>33</xdr:row>
      <xdr:rowOff>171450</xdr:rowOff>
    </xdr:to>
    <xdr:grpSp>
      <xdr:nvGrpSpPr>
        <xdr:cNvPr id="59" name="群組 74"/>
        <xdr:cNvGrpSpPr>
          <a:grpSpLocks/>
        </xdr:cNvGrpSpPr>
      </xdr:nvGrpSpPr>
      <xdr:grpSpPr>
        <a:xfrm>
          <a:off x="25479375" y="6743700"/>
          <a:ext cx="3200400" cy="514350"/>
          <a:chOff x="22959060" y="6858000"/>
          <a:chExt cx="2865120" cy="533400"/>
        </a:xfrm>
        <a:solidFill>
          <a:srgbClr val="FFFFFF"/>
        </a:solidFill>
      </xdr:grpSpPr>
      <xdr:grpSp>
        <xdr:nvGrpSpPr>
          <xdr:cNvPr id="60" name="群組 8"/>
          <xdr:cNvGrpSpPr>
            <a:grpSpLocks/>
          </xdr:cNvGrpSpPr>
        </xdr:nvGrpSpPr>
        <xdr:grpSpPr>
          <a:xfrm>
            <a:off x="22959060" y="6858000"/>
            <a:ext cx="716280" cy="533400"/>
            <a:chOff x="22959060" y="6858000"/>
            <a:chExt cx="720000" cy="530520"/>
          </a:xfrm>
          <a:solidFill>
            <a:srgbClr val="FFFFFF"/>
          </a:solidFill>
        </xdr:grpSpPr>
        <xdr:sp>
          <xdr:nvSpPr>
            <xdr:cNvPr id="61" name="Text Box 1"/>
            <xdr:cNvSpPr txBox="1">
              <a:spLocks noChangeArrowheads="1"/>
            </xdr:cNvSpPr>
          </xdr:nvSpPr>
          <xdr:spPr>
            <a:xfrm>
              <a:off x="22959060" y="6858000"/>
              <a:ext cx="72162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r</a:t>
              </a:r>
            </a:p>
          </xdr:txBody>
        </xdr:sp>
        <xdr:sp>
          <xdr:nvSpPr>
            <xdr:cNvPr id="62" name="Text Box 1"/>
            <xdr:cNvSpPr txBox="1">
              <a:spLocks noChangeArrowheads="1"/>
            </xdr:cNvSpPr>
          </xdr:nvSpPr>
          <xdr:spPr>
            <a:xfrm>
              <a:off x="22959060" y="7039173"/>
              <a:ext cx="721620" cy="1681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  <xdr:sp>
          <xdr:nvSpPr>
            <xdr:cNvPr id="63" name="Text Box 1"/>
            <xdr:cNvSpPr txBox="1">
              <a:spLocks noChangeArrowheads="1"/>
            </xdr:cNvSpPr>
          </xdr:nvSpPr>
          <xdr:spPr>
            <a:xfrm>
              <a:off x="22959060" y="7200849"/>
              <a:ext cx="72162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</xdr:grpSp>
      <xdr:grpSp>
        <xdr:nvGrpSpPr>
          <xdr:cNvPr id="64" name="群組 59"/>
          <xdr:cNvGrpSpPr>
            <a:grpSpLocks/>
          </xdr:cNvGrpSpPr>
        </xdr:nvGrpSpPr>
        <xdr:grpSpPr>
          <a:xfrm>
            <a:off x="23675340" y="6858000"/>
            <a:ext cx="716280" cy="533400"/>
            <a:chOff x="22959060" y="6858000"/>
            <a:chExt cx="720000" cy="530520"/>
          </a:xfrm>
          <a:solidFill>
            <a:srgbClr val="FFFFFF"/>
          </a:solidFill>
        </xdr:grpSpPr>
        <xdr:sp>
          <xdr:nvSpPr>
            <xdr:cNvPr id="65" name="Text Box 1"/>
            <xdr:cNvSpPr txBox="1">
              <a:spLocks noChangeArrowheads="1"/>
            </xdr:cNvSpPr>
          </xdr:nvSpPr>
          <xdr:spPr>
            <a:xfrm>
              <a:off x="22960680" y="6858000"/>
              <a:ext cx="76554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r</a:t>
              </a:r>
            </a:p>
          </xdr:txBody>
        </xdr:sp>
        <xdr:sp>
          <xdr:nvSpPr>
            <xdr:cNvPr id="66" name="Text Box 1"/>
            <xdr:cNvSpPr txBox="1">
              <a:spLocks noChangeArrowheads="1"/>
            </xdr:cNvSpPr>
          </xdr:nvSpPr>
          <xdr:spPr>
            <a:xfrm>
              <a:off x="22960680" y="7039173"/>
              <a:ext cx="765540" cy="1681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  <xdr:sp>
          <xdr:nvSpPr>
            <xdr:cNvPr id="67" name="Text Box 1"/>
            <xdr:cNvSpPr txBox="1">
              <a:spLocks noChangeArrowheads="1"/>
            </xdr:cNvSpPr>
          </xdr:nvSpPr>
          <xdr:spPr>
            <a:xfrm>
              <a:off x="22960680" y="7200849"/>
              <a:ext cx="76554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</xdr:grpSp>
      <xdr:grpSp>
        <xdr:nvGrpSpPr>
          <xdr:cNvPr id="68" name="群組 63"/>
          <xdr:cNvGrpSpPr>
            <a:grpSpLocks/>
          </xdr:cNvGrpSpPr>
        </xdr:nvGrpSpPr>
        <xdr:grpSpPr>
          <a:xfrm>
            <a:off x="24391620" y="6858000"/>
            <a:ext cx="716280" cy="533400"/>
            <a:chOff x="22959060" y="6858000"/>
            <a:chExt cx="720000" cy="530520"/>
          </a:xfrm>
          <a:solidFill>
            <a:srgbClr val="FFFFFF"/>
          </a:solidFill>
        </xdr:grpSpPr>
        <xdr:sp>
          <xdr:nvSpPr>
            <xdr:cNvPr id="69" name="Text Box 1"/>
            <xdr:cNvSpPr txBox="1">
              <a:spLocks noChangeArrowheads="1"/>
            </xdr:cNvSpPr>
          </xdr:nvSpPr>
          <xdr:spPr>
            <a:xfrm>
              <a:off x="22968420" y="6858000"/>
              <a:ext cx="70902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r</a:t>
              </a:r>
            </a:p>
          </xdr:txBody>
        </xdr:sp>
        <xdr:sp>
          <xdr:nvSpPr>
            <xdr:cNvPr id="70" name="Text Box 1"/>
            <xdr:cNvSpPr txBox="1">
              <a:spLocks noChangeArrowheads="1"/>
            </xdr:cNvSpPr>
          </xdr:nvSpPr>
          <xdr:spPr>
            <a:xfrm>
              <a:off x="22968420" y="7039173"/>
              <a:ext cx="709020" cy="1681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  <xdr:sp>
          <xdr:nvSpPr>
            <xdr:cNvPr id="71" name="Text Box 1"/>
            <xdr:cNvSpPr txBox="1">
              <a:spLocks noChangeArrowheads="1"/>
            </xdr:cNvSpPr>
          </xdr:nvSpPr>
          <xdr:spPr>
            <a:xfrm>
              <a:off x="22968420" y="7200849"/>
              <a:ext cx="70902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</xdr:grpSp>
      <xdr:grpSp>
        <xdr:nvGrpSpPr>
          <xdr:cNvPr id="72" name="群組 67"/>
          <xdr:cNvGrpSpPr>
            <a:grpSpLocks/>
          </xdr:cNvGrpSpPr>
        </xdr:nvGrpSpPr>
        <xdr:grpSpPr>
          <a:xfrm>
            <a:off x="25107900" y="6858000"/>
            <a:ext cx="716280" cy="533400"/>
            <a:chOff x="22959060" y="6858000"/>
            <a:chExt cx="720000" cy="530520"/>
          </a:xfrm>
          <a:solidFill>
            <a:srgbClr val="FFFFFF"/>
          </a:solidFill>
        </xdr:grpSpPr>
        <xdr:sp>
          <xdr:nvSpPr>
            <xdr:cNvPr id="73" name="Text Box 1"/>
            <xdr:cNvSpPr txBox="1">
              <a:spLocks noChangeArrowheads="1"/>
            </xdr:cNvSpPr>
          </xdr:nvSpPr>
          <xdr:spPr>
            <a:xfrm>
              <a:off x="22959060" y="6858000"/>
              <a:ext cx="72162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r</a:t>
              </a:r>
            </a:p>
          </xdr:txBody>
        </xdr:sp>
        <xdr:sp>
          <xdr:nvSpPr>
            <xdr:cNvPr id="74" name="Text Box 1"/>
            <xdr:cNvSpPr txBox="1">
              <a:spLocks noChangeArrowheads="1"/>
            </xdr:cNvSpPr>
          </xdr:nvSpPr>
          <xdr:spPr>
            <a:xfrm>
              <a:off x="22959060" y="7039173"/>
              <a:ext cx="721620" cy="1681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  <xdr:sp>
          <xdr:nvSpPr>
            <xdr:cNvPr id="75" name="Text Box 1"/>
            <xdr:cNvSpPr txBox="1">
              <a:spLocks noChangeArrowheads="1"/>
            </xdr:cNvSpPr>
          </xdr:nvSpPr>
          <xdr:spPr>
            <a:xfrm>
              <a:off x="22959060" y="7200849"/>
              <a:ext cx="721620" cy="1876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0000" tIns="0" rIns="0" bIns="36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</a:t>
              </a:r>
            </a:p>
          </xdr:txBody>
        </xdr:sp>
      </xdr:grpSp>
    </xdr:grp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171450</xdr:rowOff>
    </xdr:to>
    <xdr:grpSp>
      <xdr:nvGrpSpPr>
        <xdr:cNvPr id="76" name="群組 87"/>
        <xdr:cNvGrpSpPr>
          <a:grpSpLocks/>
        </xdr:cNvGrpSpPr>
      </xdr:nvGrpSpPr>
      <xdr:grpSpPr>
        <a:xfrm>
          <a:off x="28936950" y="6572250"/>
          <a:ext cx="800100" cy="514350"/>
          <a:chOff x="22959060" y="6858000"/>
          <a:chExt cx="720000" cy="530520"/>
        </a:xfrm>
        <a:solidFill>
          <a:srgbClr val="FFFFFF"/>
        </a:solidFill>
      </xdr:grpSpPr>
      <xdr:sp>
        <xdr:nvSpPr>
          <xdr:cNvPr id="77" name="Text Box 1"/>
          <xdr:cNvSpPr txBox="1">
            <a:spLocks noChangeArrowheads="1"/>
          </xdr:cNvSpPr>
        </xdr:nvSpPr>
        <xdr:spPr>
          <a:xfrm>
            <a:off x="22959060" y="6858000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78" name="Text Box 1"/>
          <xdr:cNvSpPr txBox="1">
            <a:spLocks noChangeArrowheads="1"/>
          </xdr:cNvSpPr>
        </xdr:nvSpPr>
        <xdr:spPr>
          <a:xfrm>
            <a:off x="22959060" y="7039173"/>
            <a:ext cx="720000" cy="1681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79" name="Text Box 1"/>
          <xdr:cNvSpPr txBox="1">
            <a:spLocks noChangeArrowheads="1"/>
          </xdr:cNvSpPr>
        </xdr:nvSpPr>
        <xdr:spPr>
          <a:xfrm>
            <a:off x="22959060" y="7200849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32</xdr:row>
      <xdr:rowOff>171450</xdr:rowOff>
    </xdr:to>
    <xdr:grpSp>
      <xdr:nvGrpSpPr>
        <xdr:cNvPr id="80" name="群組 87"/>
        <xdr:cNvGrpSpPr>
          <a:grpSpLocks/>
        </xdr:cNvGrpSpPr>
      </xdr:nvGrpSpPr>
      <xdr:grpSpPr>
        <a:xfrm>
          <a:off x="29737050" y="6572250"/>
          <a:ext cx="800100" cy="514350"/>
          <a:chOff x="22959060" y="6858000"/>
          <a:chExt cx="720000" cy="530520"/>
        </a:xfrm>
        <a:solidFill>
          <a:srgbClr val="FFFFFF"/>
        </a:solidFill>
      </xdr:grpSpPr>
      <xdr:sp>
        <xdr:nvSpPr>
          <xdr:cNvPr id="81" name="Text Box 1"/>
          <xdr:cNvSpPr txBox="1">
            <a:spLocks noChangeArrowheads="1"/>
          </xdr:cNvSpPr>
        </xdr:nvSpPr>
        <xdr:spPr>
          <a:xfrm>
            <a:off x="22959060" y="6858000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82" name="Text Box 1"/>
          <xdr:cNvSpPr txBox="1">
            <a:spLocks noChangeArrowheads="1"/>
          </xdr:cNvSpPr>
        </xdr:nvSpPr>
        <xdr:spPr>
          <a:xfrm>
            <a:off x="22959060" y="7039173"/>
            <a:ext cx="720000" cy="1681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83" name="Text Box 1"/>
          <xdr:cNvSpPr txBox="1">
            <a:spLocks noChangeArrowheads="1"/>
          </xdr:cNvSpPr>
        </xdr:nvSpPr>
        <xdr:spPr>
          <a:xfrm>
            <a:off x="22959060" y="7200849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51</xdr:col>
      <xdr:colOff>0</xdr:colOff>
      <xdr:row>30</xdr:row>
      <xdr:rowOff>0</xdr:rowOff>
    </xdr:from>
    <xdr:to>
      <xdr:col>52</xdr:col>
      <xdr:colOff>0</xdr:colOff>
      <xdr:row>32</xdr:row>
      <xdr:rowOff>171450</xdr:rowOff>
    </xdr:to>
    <xdr:grpSp>
      <xdr:nvGrpSpPr>
        <xdr:cNvPr id="84" name="群組 87"/>
        <xdr:cNvGrpSpPr>
          <a:grpSpLocks/>
        </xdr:cNvGrpSpPr>
      </xdr:nvGrpSpPr>
      <xdr:grpSpPr>
        <a:xfrm>
          <a:off x="30537150" y="6572250"/>
          <a:ext cx="800100" cy="514350"/>
          <a:chOff x="22959060" y="6858000"/>
          <a:chExt cx="720000" cy="530520"/>
        </a:xfrm>
        <a:solidFill>
          <a:srgbClr val="FFFFFF"/>
        </a:solidFill>
      </xdr:grpSpPr>
      <xdr:sp>
        <xdr:nvSpPr>
          <xdr:cNvPr id="85" name="Text Box 1"/>
          <xdr:cNvSpPr txBox="1">
            <a:spLocks noChangeArrowheads="1"/>
          </xdr:cNvSpPr>
        </xdr:nvSpPr>
        <xdr:spPr>
          <a:xfrm>
            <a:off x="22959060" y="6858000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86" name="Text Box 1"/>
          <xdr:cNvSpPr txBox="1">
            <a:spLocks noChangeArrowheads="1"/>
          </xdr:cNvSpPr>
        </xdr:nvSpPr>
        <xdr:spPr>
          <a:xfrm>
            <a:off x="22959060" y="7200849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32</xdr:row>
      <xdr:rowOff>171450</xdr:rowOff>
    </xdr:to>
    <xdr:grpSp>
      <xdr:nvGrpSpPr>
        <xdr:cNvPr id="87" name="群組 87"/>
        <xdr:cNvGrpSpPr>
          <a:grpSpLocks/>
        </xdr:cNvGrpSpPr>
      </xdr:nvGrpSpPr>
      <xdr:grpSpPr>
        <a:xfrm>
          <a:off x="31337250" y="6572250"/>
          <a:ext cx="800100" cy="514350"/>
          <a:chOff x="22959060" y="6858000"/>
          <a:chExt cx="720000" cy="530520"/>
        </a:xfrm>
        <a:solidFill>
          <a:srgbClr val="FFFFFF"/>
        </a:solidFill>
      </xdr:grpSpPr>
      <xdr:sp>
        <xdr:nvSpPr>
          <xdr:cNvPr id="88" name="Text Box 1"/>
          <xdr:cNvSpPr txBox="1">
            <a:spLocks noChangeArrowheads="1"/>
          </xdr:cNvSpPr>
        </xdr:nvSpPr>
        <xdr:spPr>
          <a:xfrm>
            <a:off x="22959060" y="6858000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89" name="Text Box 1"/>
          <xdr:cNvSpPr txBox="1">
            <a:spLocks noChangeArrowheads="1"/>
          </xdr:cNvSpPr>
        </xdr:nvSpPr>
        <xdr:spPr>
          <a:xfrm>
            <a:off x="22959060" y="7200849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0</xdr:rowOff>
    </xdr:from>
    <xdr:to>
      <xdr:col>54</xdr:col>
      <xdr:colOff>0</xdr:colOff>
      <xdr:row>32</xdr:row>
      <xdr:rowOff>171450</xdr:rowOff>
    </xdr:to>
    <xdr:grpSp>
      <xdr:nvGrpSpPr>
        <xdr:cNvPr id="90" name="群組 87"/>
        <xdr:cNvGrpSpPr>
          <a:grpSpLocks/>
        </xdr:cNvGrpSpPr>
      </xdr:nvGrpSpPr>
      <xdr:grpSpPr>
        <a:xfrm>
          <a:off x="32137350" y="6572250"/>
          <a:ext cx="800100" cy="514350"/>
          <a:chOff x="22959060" y="6858000"/>
          <a:chExt cx="720000" cy="530520"/>
        </a:xfrm>
        <a:solidFill>
          <a:srgbClr val="FFFFFF"/>
        </a:solidFill>
      </xdr:grpSpPr>
      <xdr:sp>
        <xdr:nvSpPr>
          <xdr:cNvPr id="91" name="Text Box 1"/>
          <xdr:cNvSpPr txBox="1">
            <a:spLocks noChangeArrowheads="1"/>
          </xdr:cNvSpPr>
        </xdr:nvSpPr>
        <xdr:spPr>
          <a:xfrm>
            <a:off x="22959060" y="6858000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92" name="Text Box 1"/>
          <xdr:cNvSpPr txBox="1">
            <a:spLocks noChangeArrowheads="1"/>
          </xdr:cNvSpPr>
        </xdr:nvSpPr>
        <xdr:spPr>
          <a:xfrm>
            <a:off x="22959060" y="7039173"/>
            <a:ext cx="720000" cy="1681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93" name="Text Box 1"/>
          <xdr:cNvSpPr txBox="1">
            <a:spLocks noChangeArrowheads="1"/>
          </xdr:cNvSpPr>
        </xdr:nvSpPr>
        <xdr:spPr>
          <a:xfrm>
            <a:off x="22959060" y="7200849"/>
            <a:ext cx="720000" cy="187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9525</xdr:rowOff>
    </xdr:from>
    <xdr:to>
      <xdr:col>55</xdr:col>
      <xdr:colOff>0</xdr:colOff>
      <xdr:row>32</xdr:row>
      <xdr:rowOff>171450</xdr:rowOff>
    </xdr:to>
    <xdr:grpSp>
      <xdr:nvGrpSpPr>
        <xdr:cNvPr id="94" name="群組 87"/>
        <xdr:cNvGrpSpPr>
          <a:grpSpLocks/>
        </xdr:cNvGrpSpPr>
      </xdr:nvGrpSpPr>
      <xdr:grpSpPr>
        <a:xfrm>
          <a:off x="32937450" y="6753225"/>
          <a:ext cx="800100" cy="333375"/>
          <a:chOff x="22959060" y="7039153"/>
          <a:chExt cx="720000" cy="349367"/>
        </a:xfrm>
        <a:solidFill>
          <a:srgbClr val="FFFFFF"/>
        </a:solidFill>
      </xdr:grpSpPr>
      <xdr:sp>
        <xdr:nvSpPr>
          <xdr:cNvPr id="95" name="Text Box 1"/>
          <xdr:cNvSpPr txBox="1">
            <a:spLocks noChangeArrowheads="1"/>
          </xdr:cNvSpPr>
        </xdr:nvSpPr>
        <xdr:spPr>
          <a:xfrm>
            <a:off x="22959060" y="7039153"/>
            <a:ext cx="720000" cy="168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96" name="Text Box 1"/>
          <xdr:cNvSpPr txBox="1">
            <a:spLocks noChangeArrowheads="1"/>
          </xdr:cNvSpPr>
        </xdr:nvSpPr>
        <xdr:spPr>
          <a:xfrm>
            <a:off x="22959060" y="7200910"/>
            <a:ext cx="720000" cy="1876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44000" tIns="0" rIns="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3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1.75390625" style="5" customWidth="1"/>
    <col min="2" max="2" width="9.125" style="5" customWidth="1"/>
    <col min="3" max="4" width="9.625" style="5" customWidth="1"/>
    <col min="5" max="5" width="10.125" style="5" customWidth="1"/>
    <col min="6" max="6" width="9.875" style="5" customWidth="1"/>
    <col min="7" max="7" width="11.625" style="5" customWidth="1"/>
    <col min="8" max="8" width="12.125" style="5" customWidth="1"/>
    <col min="9" max="9" width="1.625" style="5" customWidth="1"/>
    <col min="10" max="10" width="1.75390625" style="5" customWidth="1"/>
    <col min="11" max="11" width="9.625" style="5" customWidth="1"/>
    <col min="12" max="13" width="10.625" style="5" customWidth="1"/>
    <col min="14" max="14" width="10.875" style="5" customWidth="1"/>
    <col min="15" max="16" width="10.625" style="5" customWidth="1"/>
    <col min="17" max="17" width="9.125" style="5" customWidth="1"/>
    <col min="18" max="18" width="1.625" style="5" customWidth="1"/>
    <col min="19" max="19" width="1.75390625" style="5" customWidth="1"/>
    <col min="20" max="20" width="9.125" style="5" customWidth="1"/>
    <col min="21" max="21" width="3.375" style="5" customWidth="1"/>
    <col min="22" max="22" width="3.375" style="5" hidden="1" customWidth="1"/>
    <col min="23" max="23" width="9.875" style="6" customWidth="1"/>
    <col min="24" max="24" width="3.375" style="6" customWidth="1"/>
    <col min="25" max="25" width="9.875" style="7" customWidth="1"/>
    <col min="26" max="26" width="3.375" style="7" customWidth="1"/>
    <col min="27" max="27" width="9.875" style="8" customWidth="1"/>
    <col min="28" max="28" width="11.375" style="8" customWidth="1"/>
    <col min="29" max="29" width="12.375" style="8" customWidth="1"/>
    <col min="30" max="30" width="1.625" style="8" customWidth="1"/>
    <col min="31" max="31" width="1.75390625" style="8" customWidth="1"/>
    <col min="32" max="34" width="10.625" style="8" customWidth="1"/>
    <col min="35" max="35" width="11.125" style="8" customWidth="1"/>
    <col min="36" max="36" width="9.875" style="8" customWidth="1"/>
    <col min="37" max="37" width="10.125" style="8" customWidth="1"/>
    <col min="38" max="38" width="9.125" style="8" customWidth="1"/>
    <col min="39" max="39" width="1.625" style="8" customWidth="1"/>
    <col min="40" max="40" width="1.75390625" style="9" customWidth="1"/>
    <col min="41" max="41" width="9.125" style="5" customWidth="1"/>
    <col min="42" max="43" width="10.50390625" style="5" customWidth="1"/>
    <col min="44" max="46" width="10.50390625" style="10" customWidth="1"/>
    <col min="47" max="47" width="10.50390625" style="11" customWidth="1"/>
    <col min="48" max="48" width="1.625" style="11" customWidth="1"/>
    <col min="49" max="49" width="1.75390625" style="11" customWidth="1"/>
    <col min="50" max="50" width="10.50390625" style="12" customWidth="1"/>
    <col min="51" max="55" width="10.50390625" style="13" customWidth="1"/>
    <col min="56" max="56" width="9.125" style="13" customWidth="1"/>
    <col min="57" max="57" width="1.625" style="9" customWidth="1"/>
    <col min="58" max="58" width="8.125" style="5" customWidth="1"/>
    <col min="59" max="60" width="9.00390625" style="5" customWidth="1"/>
    <col min="61" max="61" width="9.625" style="5" customWidth="1"/>
    <col min="62" max="62" width="11.00390625" style="5" customWidth="1"/>
    <col min="63" max="16384" width="9.00390625" style="5" customWidth="1"/>
  </cols>
  <sheetData>
    <row r="1" spans="2:51" ht="21">
      <c r="B1" s="78" t="s">
        <v>108</v>
      </c>
      <c r="D1" s="82" t="s">
        <v>109</v>
      </c>
      <c r="M1" s="82" t="s">
        <v>0</v>
      </c>
      <c r="T1" s="235"/>
      <c r="U1" s="236"/>
      <c r="V1" s="236"/>
      <c r="W1" s="236"/>
      <c r="Y1" s="82" t="s">
        <v>1</v>
      </c>
      <c r="AG1" s="82" t="s">
        <v>2</v>
      </c>
      <c r="AP1" s="82" t="s">
        <v>114</v>
      </c>
      <c r="AY1" s="82" t="s">
        <v>116</v>
      </c>
    </row>
    <row r="2" spans="1:62" s="18" customFormat="1" ht="19.5">
      <c r="A2" s="14"/>
      <c r="B2" s="3" t="s">
        <v>3</v>
      </c>
      <c r="C2" s="15"/>
      <c r="D2" s="15"/>
      <c r="E2" s="15"/>
      <c r="F2" s="15"/>
      <c r="G2" s="16"/>
      <c r="H2" s="17"/>
      <c r="I2" s="17"/>
      <c r="J2" s="16"/>
      <c r="K2" s="14"/>
      <c r="L2" s="14"/>
      <c r="M2" s="14"/>
      <c r="N2" s="14"/>
      <c r="O2" s="14"/>
      <c r="P2" s="14"/>
      <c r="Q2" s="17"/>
      <c r="R2" s="17"/>
      <c r="T2" s="4" t="s">
        <v>4</v>
      </c>
      <c r="U2" s="19"/>
      <c r="V2" s="19"/>
      <c r="W2" s="19"/>
      <c r="X2" s="19"/>
      <c r="Y2" s="19"/>
      <c r="Z2" s="19"/>
      <c r="AA2" s="19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1"/>
      <c r="AO2" s="4" t="s">
        <v>5</v>
      </c>
      <c r="AR2" s="22"/>
      <c r="AS2" s="22"/>
      <c r="AT2" s="22"/>
      <c r="AU2" s="23"/>
      <c r="AV2" s="23"/>
      <c r="AW2" s="23"/>
      <c r="AX2" s="20"/>
      <c r="AY2" s="20"/>
      <c r="AZ2" s="20"/>
      <c r="BA2" s="20"/>
      <c r="BB2" s="20"/>
      <c r="BC2" s="20"/>
      <c r="BD2" s="20"/>
      <c r="BE2" s="20"/>
      <c r="BF2" s="22"/>
      <c r="BG2" s="22"/>
      <c r="BH2" s="22"/>
      <c r="BI2" s="22"/>
      <c r="BJ2" s="22"/>
    </row>
    <row r="3" spans="1:62" s="28" customFormat="1" ht="18" thickBot="1">
      <c r="A3" s="24"/>
      <c r="B3" s="114" t="s">
        <v>26</v>
      </c>
      <c r="C3" s="25"/>
      <c r="D3" s="25"/>
      <c r="E3" s="25"/>
      <c r="F3" s="25"/>
      <c r="G3" s="26"/>
      <c r="H3" s="27"/>
      <c r="I3" s="17"/>
      <c r="J3" s="16"/>
      <c r="K3" s="24"/>
      <c r="L3" s="24"/>
      <c r="M3" s="24"/>
      <c r="N3" s="24"/>
      <c r="O3" s="24"/>
      <c r="P3" s="24"/>
      <c r="Q3" s="17"/>
      <c r="R3" s="17"/>
      <c r="T3" s="115" t="s">
        <v>35</v>
      </c>
      <c r="U3" s="29"/>
      <c r="V3" s="29"/>
      <c r="W3" s="29"/>
      <c r="X3" s="29"/>
      <c r="Y3" s="29"/>
      <c r="Z3" s="29"/>
      <c r="AA3" s="29"/>
      <c r="AB3" s="30"/>
      <c r="AC3" s="30"/>
      <c r="AD3" s="20"/>
      <c r="AE3" s="20"/>
      <c r="AF3" s="30"/>
      <c r="AG3" s="30"/>
      <c r="AH3" s="30"/>
      <c r="AI3" s="30"/>
      <c r="AJ3" s="30"/>
      <c r="AK3" s="30"/>
      <c r="AL3" s="20"/>
      <c r="AM3" s="20"/>
      <c r="AN3" s="20"/>
      <c r="AO3" s="115" t="s">
        <v>50</v>
      </c>
      <c r="AP3" s="31"/>
      <c r="AQ3" s="31"/>
      <c r="AR3" s="32"/>
      <c r="AS3" s="32"/>
      <c r="AT3" s="32"/>
      <c r="AU3" s="33"/>
      <c r="AV3" s="34"/>
      <c r="AW3" s="23"/>
      <c r="AX3" s="30"/>
      <c r="AY3" s="30"/>
      <c r="AZ3" s="30"/>
      <c r="BA3" s="30"/>
      <c r="BB3" s="20"/>
      <c r="BC3" s="20"/>
      <c r="BD3" s="20"/>
      <c r="BE3" s="20"/>
      <c r="BF3" s="22"/>
      <c r="BG3" s="22"/>
      <c r="BH3" s="22"/>
      <c r="BI3" s="22"/>
      <c r="BJ3" s="22"/>
    </row>
    <row r="4" spans="1:67" s="38" customFormat="1" ht="32.25" customHeight="1">
      <c r="A4" s="35"/>
      <c r="B4" s="232" t="s">
        <v>11</v>
      </c>
      <c r="C4" s="325" t="s">
        <v>81</v>
      </c>
      <c r="D4" s="326"/>
      <c r="E4" s="327" t="s">
        <v>12</v>
      </c>
      <c r="F4" s="328"/>
      <c r="G4" s="102" t="s">
        <v>13</v>
      </c>
      <c r="H4" s="103" t="s">
        <v>14</v>
      </c>
      <c r="I4" s="36"/>
      <c r="J4" s="36"/>
      <c r="K4" s="329" t="s">
        <v>27</v>
      </c>
      <c r="L4" s="330"/>
      <c r="M4" s="330"/>
      <c r="N4" s="331"/>
      <c r="O4" s="303" t="s">
        <v>28</v>
      </c>
      <c r="P4" s="304"/>
      <c r="Q4" s="310" t="s">
        <v>29</v>
      </c>
      <c r="R4" s="37"/>
      <c r="T4" s="232" t="s">
        <v>11</v>
      </c>
      <c r="U4" s="245" t="s">
        <v>36</v>
      </c>
      <c r="V4" s="305"/>
      <c r="W4" s="306"/>
      <c r="X4" s="293" t="s">
        <v>37</v>
      </c>
      <c r="Y4" s="294"/>
      <c r="Z4" s="245" t="s">
        <v>38</v>
      </c>
      <c r="AA4" s="246"/>
      <c r="AB4" s="253" t="s">
        <v>39</v>
      </c>
      <c r="AC4" s="264" t="s">
        <v>40</v>
      </c>
      <c r="AD4" s="39"/>
      <c r="AE4" s="40"/>
      <c r="AF4" s="258" t="s">
        <v>44</v>
      </c>
      <c r="AG4" s="259"/>
      <c r="AH4" s="259"/>
      <c r="AI4" s="259"/>
      <c r="AJ4" s="259"/>
      <c r="AK4" s="260"/>
      <c r="AL4" s="279" t="s">
        <v>45</v>
      </c>
      <c r="AM4" s="41"/>
      <c r="AN4" s="42"/>
      <c r="AO4" s="232" t="s">
        <v>51</v>
      </c>
      <c r="AP4" s="277" t="s">
        <v>77</v>
      </c>
      <c r="AQ4" s="278"/>
      <c r="AR4" s="274" t="s">
        <v>75</v>
      </c>
      <c r="AS4" s="275"/>
      <c r="AT4" s="275"/>
      <c r="AU4" s="276"/>
      <c r="AV4" s="34"/>
      <c r="AW4" s="34"/>
      <c r="AX4" s="282" t="s">
        <v>105</v>
      </c>
      <c r="AY4" s="283"/>
      <c r="AZ4" s="283"/>
      <c r="BA4" s="283"/>
      <c r="BB4" s="283"/>
      <c r="BC4" s="284"/>
      <c r="BD4" s="279" t="s">
        <v>45</v>
      </c>
      <c r="BE4" s="41"/>
      <c r="BF4" s="43"/>
      <c r="BG4" s="257"/>
      <c r="BH4" s="257"/>
      <c r="BI4" s="257"/>
      <c r="BJ4" s="257"/>
      <c r="BK4" s="43"/>
      <c r="BL4" s="43"/>
      <c r="BM4" s="43"/>
      <c r="BN4" s="44"/>
      <c r="BO4" s="44"/>
    </row>
    <row r="5" spans="1:67" s="38" customFormat="1" ht="42.75" customHeight="1">
      <c r="A5" s="35"/>
      <c r="B5" s="233"/>
      <c r="C5" s="337" t="s">
        <v>15</v>
      </c>
      <c r="D5" s="338"/>
      <c r="E5" s="339" t="s">
        <v>16</v>
      </c>
      <c r="F5" s="340"/>
      <c r="G5" s="104" t="s">
        <v>17</v>
      </c>
      <c r="H5" s="105" t="s">
        <v>18</v>
      </c>
      <c r="I5" s="45"/>
      <c r="J5" s="36"/>
      <c r="K5" s="332" t="s">
        <v>34</v>
      </c>
      <c r="L5" s="300" t="s">
        <v>30</v>
      </c>
      <c r="M5" s="300" t="s">
        <v>31</v>
      </c>
      <c r="N5" s="301" t="s">
        <v>32</v>
      </c>
      <c r="O5" s="287" t="s">
        <v>33</v>
      </c>
      <c r="P5" s="318" t="s">
        <v>80</v>
      </c>
      <c r="Q5" s="311"/>
      <c r="R5" s="36"/>
      <c r="T5" s="233"/>
      <c r="U5" s="307"/>
      <c r="V5" s="308"/>
      <c r="W5" s="309"/>
      <c r="X5" s="295"/>
      <c r="Y5" s="296"/>
      <c r="Z5" s="247"/>
      <c r="AA5" s="248"/>
      <c r="AB5" s="254"/>
      <c r="AC5" s="265"/>
      <c r="AD5" s="39"/>
      <c r="AE5" s="46"/>
      <c r="AF5" s="119" t="s">
        <v>46</v>
      </c>
      <c r="AG5" s="120" t="s">
        <v>47</v>
      </c>
      <c r="AH5" s="261" t="s">
        <v>48</v>
      </c>
      <c r="AI5" s="262"/>
      <c r="AJ5" s="262"/>
      <c r="AK5" s="263"/>
      <c r="AL5" s="280"/>
      <c r="AM5" s="47"/>
      <c r="AN5" s="48"/>
      <c r="AO5" s="233"/>
      <c r="AP5" s="298" t="s">
        <v>78</v>
      </c>
      <c r="AQ5" s="299"/>
      <c r="AR5" s="290" t="s">
        <v>76</v>
      </c>
      <c r="AS5" s="291"/>
      <c r="AT5" s="291"/>
      <c r="AU5" s="292"/>
      <c r="AV5" s="34"/>
      <c r="AW5" s="34"/>
      <c r="AX5" s="285" t="s">
        <v>63</v>
      </c>
      <c r="AY5" s="286"/>
      <c r="AZ5" s="266" t="s">
        <v>64</v>
      </c>
      <c r="BA5" s="267"/>
      <c r="BB5" s="268" t="s">
        <v>65</v>
      </c>
      <c r="BC5" s="268" t="s">
        <v>66</v>
      </c>
      <c r="BD5" s="280"/>
      <c r="BE5" s="47"/>
      <c r="BF5" s="49"/>
      <c r="BG5" s="50"/>
      <c r="BH5" s="51"/>
      <c r="BI5" s="273"/>
      <c r="BJ5" s="273"/>
      <c r="BK5" s="43"/>
      <c r="BL5" s="44"/>
      <c r="BM5" s="44"/>
      <c r="BN5" s="44"/>
      <c r="BO5" s="52"/>
    </row>
    <row r="6" spans="1:67" s="38" customFormat="1" ht="36.75" customHeight="1">
      <c r="A6" s="35"/>
      <c r="B6" s="233"/>
      <c r="C6" s="106" t="s">
        <v>19</v>
      </c>
      <c r="D6" s="107" t="s">
        <v>20</v>
      </c>
      <c r="E6" s="108" t="s">
        <v>82</v>
      </c>
      <c r="F6" s="108" t="s">
        <v>91</v>
      </c>
      <c r="G6" s="109" t="s">
        <v>92</v>
      </c>
      <c r="H6" s="110" t="s">
        <v>21</v>
      </c>
      <c r="I6" s="36"/>
      <c r="J6" s="36"/>
      <c r="K6" s="333"/>
      <c r="L6" s="335"/>
      <c r="M6" s="269"/>
      <c r="N6" s="254"/>
      <c r="O6" s="288"/>
      <c r="P6" s="319"/>
      <c r="Q6" s="311"/>
      <c r="R6" s="36"/>
      <c r="T6" s="233"/>
      <c r="U6" s="315" t="s">
        <v>41</v>
      </c>
      <c r="V6" s="316"/>
      <c r="W6" s="317"/>
      <c r="X6" s="297" t="s">
        <v>42</v>
      </c>
      <c r="Y6" s="296"/>
      <c r="Z6" s="237" t="s">
        <v>22</v>
      </c>
      <c r="AA6" s="238"/>
      <c r="AB6" s="241" t="s">
        <v>22</v>
      </c>
      <c r="AC6" s="116" t="s">
        <v>106</v>
      </c>
      <c r="AD6" s="47"/>
      <c r="AE6" s="46"/>
      <c r="AF6" s="251" t="s">
        <v>49</v>
      </c>
      <c r="AG6" s="243" t="s">
        <v>9</v>
      </c>
      <c r="AH6" s="121"/>
      <c r="AI6" s="249" t="s">
        <v>86</v>
      </c>
      <c r="AJ6" s="249" t="s">
        <v>87</v>
      </c>
      <c r="AK6" s="230" t="s">
        <v>88</v>
      </c>
      <c r="AL6" s="280"/>
      <c r="AM6" s="53"/>
      <c r="AN6" s="48"/>
      <c r="AO6" s="233"/>
      <c r="AP6" s="85" t="s">
        <v>52</v>
      </c>
      <c r="AQ6" s="1" t="s">
        <v>53</v>
      </c>
      <c r="AR6" s="101" t="s">
        <v>54</v>
      </c>
      <c r="AS6" s="101" t="s">
        <v>55</v>
      </c>
      <c r="AT6" s="101" t="s">
        <v>56</v>
      </c>
      <c r="AU6" s="130" t="s">
        <v>79</v>
      </c>
      <c r="AV6" s="54"/>
      <c r="AW6" s="34"/>
      <c r="AX6" s="132" t="s">
        <v>67</v>
      </c>
      <c r="AY6" s="126" t="s">
        <v>68</v>
      </c>
      <c r="AZ6" s="133" t="s">
        <v>67</v>
      </c>
      <c r="BA6" s="126" t="s">
        <v>68</v>
      </c>
      <c r="BB6" s="269"/>
      <c r="BC6" s="271"/>
      <c r="BD6" s="280"/>
      <c r="BE6" s="47"/>
      <c r="BF6" s="43"/>
      <c r="BG6" s="43"/>
      <c r="BH6" s="43"/>
      <c r="BI6" s="43"/>
      <c r="BJ6" s="43"/>
      <c r="BK6" s="43"/>
      <c r="BL6" s="43"/>
      <c r="BM6" s="44"/>
      <c r="BN6" s="44"/>
      <c r="BO6" s="52"/>
    </row>
    <row r="7" spans="1:67" s="38" customFormat="1" ht="36.75" customHeight="1">
      <c r="A7" s="35"/>
      <c r="B7" s="234"/>
      <c r="C7" s="111" t="s">
        <v>22</v>
      </c>
      <c r="D7" s="111" t="s">
        <v>22</v>
      </c>
      <c r="E7" s="112" t="s">
        <v>83</v>
      </c>
      <c r="F7" s="112" t="s">
        <v>23</v>
      </c>
      <c r="G7" s="113" t="s">
        <v>24</v>
      </c>
      <c r="H7" s="155" t="s">
        <v>25</v>
      </c>
      <c r="I7" s="55"/>
      <c r="J7" s="36"/>
      <c r="K7" s="334"/>
      <c r="L7" s="336"/>
      <c r="M7" s="270"/>
      <c r="N7" s="302"/>
      <c r="O7" s="289"/>
      <c r="P7" s="320"/>
      <c r="Q7" s="312"/>
      <c r="R7" s="36"/>
      <c r="T7" s="234"/>
      <c r="U7" s="313" t="s">
        <v>22</v>
      </c>
      <c r="V7" s="314"/>
      <c r="W7" s="240"/>
      <c r="X7" s="255" t="s">
        <v>43</v>
      </c>
      <c r="Y7" s="256"/>
      <c r="Z7" s="239"/>
      <c r="AA7" s="240"/>
      <c r="AB7" s="242"/>
      <c r="AC7" s="118" t="s">
        <v>107</v>
      </c>
      <c r="AD7" s="56"/>
      <c r="AE7" s="57"/>
      <c r="AF7" s="252"/>
      <c r="AG7" s="244"/>
      <c r="AH7" s="123"/>
      <c r="AI7" s="250"/>
      <c r="AJ7" s="250"/>
      <c r="AK7" s="231"/>
      <c r="AL7" s="281"/>
      <c r="AM7" s="58"/>
      <c r="AN7" s="59"/>
      <c r="AO7" s="234"/>
      <c r="AP7" s="124" t="s">
        <v>57</v>
      </c>
      <c r="AQ7" s="125" t="s">
        <v>58</v>
      </c>
      <c r="AR7" s="129" t="s">
        <v>59</v>
      </c>
      <c r="AS7" s="129" t="s">
        <v>60</v>
      </c>
      <c r="AT7" s="129" t="s">
        <v>61</v>
      </c>
      <c r="AU7" s="131" t="s">
        <v>62</v>
      </c>
      <c r="AV7" s="60"/>
      <c r="AW7" s="61"/>
      <c r="AX7" s="122" t="s">
        <v>69</v>
      </c>
      <c r="AY7" s="127" t="s">
        <v>70</v>
      </c>
      <c r="AZ7" s="117" t="s">
        <v>69</v>
      </c>
      <c r="BA7" s="127" t="s">
        <v>70</v>
      </c>
      <c r="BB7" s="270"/>
      <c r="BC7" s="272"/>
      <c r="BD7" s="281"/>
      <c r="BE7" s="61"/>
      <c r="BF7" s="49"/>
      <c r="BG7" s="43"/>
      <c r="BH7" s="43"/>
      <c r="BI7" s="43"/>
      <c r="BJ7" s="43"/>
      <c r="BK7" s="43"/>
      <c r="BL7" s="62"/>
      <c r="BM7" s="44"/>
      <c r="BN7" s="44"/>
      <c r="BO7" s="52"/>
    </row>
    <row r="8" spans="1:62" s="92" customFormat="1" ht="13.5" customHeight="1">
      <c r="A8" s="89"/>
      <c r="B8" s="162" t="s">
        <v>118</v>
      </c>
      <c r="C8" s="164">
        <v>28.92</v>
      </c>
      <c r="D8" s="164">
        <v>5.76</v>
      </c>
      <c r="E8" s="164">
        <v>1095.7</v>
      </c>
      <c r="F8" s="166">
        <v>1098.12</v>
      </c>
      <c r="G8" s="168">
        <v>32.03</v>
      </c>
      <c r="H8" s="170">
        <v>3481.98</v>
      </c>
      <c r="I8" s="90"/>
      <c r="J8" s="68"/>
      <c r="K8" s="173">
        <v>0.109</v>
      </c>
      <c r="L8" s="175">
        <v>0.24</v>
      </c>
      <c r="M8" s="177">
        <v>1.25</v>
      </c>
      <c r="N8" s="175">
        <v>1.51</v>
      </c>
      <c r="O8" s="175">
        <v>8188.11</v>
      </c>
      <c r="P8" s="179">
        <v>301187</v>
      </c>
      <c r="Q8" s="181">
        <v>2009</v>
      </c>
      <c r="R8" s="91"/>
      <c r="T8" s="162" t="s">
        <v>118</v>
      </c>
      <c r="U8" s="185">
        <f aca="true" t="shared" si="0" ref="U8:U34">IF(TRIM(T8)="3月","I",IF(TRIM(T8)="6月","Ⅱ",IF(TRIM(T8)="9月","Ⅲ",IF(TRIM(T8)="12月","IV",""))))</f>
      </c>
      <c r="V8" s="187">
        <v>-1.61</v>
      </c>
      <c r="W8" s="189">
        <f aca="true" t="shared" si="1" ref="W8:W34">IF(RIGHT(T8,1)="年",IF(V8=0,"",V8),IF(U8&gt;"",V8,"-"))</f>
        <v>-1.61</v>
      </c>
      <c r="X8" s="185">
        <f aca="true" t="shared" si="2" ref="X8:X34">U8</f>
      </c>
      <c r="Y8" s="191">
        <v>14315</v>
      </c>
      <c r="Z8" s="185">
        <f aca="true" t="shared" si="3" ref="Z8:Z34">U8</f>
      </c>
      <c r="AA8" s="193">
        <v>28.9</v>
      </c>
      <c r="AB8" s="189">
        <v>5.85</v>
      </c>
      <c r="AC8" s="195">
        <v>68.73</v>
      </c>
      <c r="AD8" s="93"/>
      <c r="AE8" s="93"/>
      <c r="AF8" s="202">
        <v>1.7</v>
      </c>
      <c r="AG8" s="204">
        <v>31.08</v>
      </c>
      <c r="AH8" s="204">
        <v>67.22</v>
      </c>
      <c r="AI8" s="204">
        <v>3.73</v>
      </c>
      <c r="AJ8" s="204">
        <v>1.66</v>
      </c>
      <c r="AK8" s="204">
        <v>0.85</v>
      </c>
      <c r="AL8" s="206">
        <v>2009</v>
      </c>
      <c r="AM8" s="93"/>
      <c r="AN8" s="94"/>
      <c r="AO8" s="162" t="s">
        <v>118</v>
      </c>
      <c r="AP8" s="211">
        <v>3224.4</v>
      </c>
      <c r="AQ8" s="213">
        <v>-8.33</v>
      </c>
      <c r="AR8" s="215">
        <v>3823.3</v>
      </c>
      <c r="AS8" s="215">
        <v>2052</v>
      </c>
      <c r="AT8" s="215">
        <v>1771.3</v>
      </c>
      <c r="AU8" s="217">
        <v>280.7</v>
      </c>
      <c r="AV8" s="95"/>
      <c r="AW8" s="96"/>
      <c r="AX8" s="221">
        <v>107.19</v>
      </c>
      <c r="AY8" s="213">
        <v>-8.73</v>
      </c>
      <c r="AZ8" s="223">
        <v>92.92</v>
      </c>
      <c r="BA8" s="225">
        <v>-0.87</v>
      </c>
      <c r="BB8" s="213">
        <v>-9.59</v>
      </c>
      <c r="BC8" s="213">
        <v>-6.6</v>
      </c>
      <c r="BD8" s="181">
        <v>2009</v>
      </c>
      <c r="BE8" s="93"/>
      <c r="BF8" s="64"/>
      <c r="BG8" s="97"/>
      <c r="BH8" s="97"/>
      <c r="BI8" s="97"/>
      <c r="BJ8" s="97"/>
    </row>
    <row r="9" spans="1:62" s="92" customFormat="1" ht="13.5" customHeight="1">
      <c r="A9" s="89"/>
      <c r="B9" s="162" t="s">
        <v>119</v>
      </c>
      <c r="C9" s="164">
        <v>9</v>
      </c>
      <c r="D9" s="164">
        <v>5.45</v>
      </c>
      <c r="E9" s="164">
        <v>1419.45</v>
      </c>
      <c r="F9" s="166">
        <v>1345.01</v>
      </c>
      <c r="G9" s="168">
        <v>30.368</v>
      </c>
      <c r="H9" s="170">
        <v>3820.05</v>
      </c>
      <c r="I9" s="90"/>
      <c r="J9" s="68"/>
      <c r="K9" s="173">
        <v>0.185</v>
      </c>
      <c r="L9" s="175">
        <v>0.38</v>
      </c>
      <c r="M9" s="177">
        <v>1.625</v>
      </c>
      <c r="N9" s="175">
        <v>1.37</v>
      </c>
      <c r="O9" s="175">
        <v>8972.5</v>
      </c>
      <c r="P9" s="179">
        <v>288903</v>
      </c>
      <c r="Q9" s="181">
        <v>2010</v>
      </c>
      <c r="R9" s="91"/>
      <c r="T9" s="162" t="s">
        <v>119</v>
      </c>
      <c r="U9" s="185">
        <f t="shared" si="0"/>
      </c>
      <c r="V9" s="187">
        <v>10.25</v>
      </c>
      <c r="W9" s="189">
        <f t="shared" si="1"/>
        <v>10.25</v>
      </c>
      <c r="X9" s="185">
        <f t="shared" si="2"/>
      </c>
      <c r="Y9" s="191">
        <v>16563</v>
      </c>
      <c r="Z9" s="185">
        <f t="shared" si="3"/>
      </c>
      <c r="AA9" s="193">
        <v>32.83</v>
      </c>
      <c r="AB9" s="189">
        <v>5.21</v>
      </c>
      <c r="AC9" s="195">
        <v>87.72</v>
      </c>
      <c r="AD9" s="93"/>
      <c r="AE9" s="93"/>
      <c r="AF9" s="202">
        <v>1.61</v>
      </c>
      <c r="AG9" s="204">
        <v>33.39</v>
      </c>
      <c r="AH9" s="204">
        <v>65</v>
      </c>
      <c r="AI9" s="204">
        <v>3.82</v>
      </c>
      <c r="AJ9" s="204">
        <v>1.56</v>
      </c>
      <c r="AK9" s="204">
        <v>0.81</v>
      </c>
      <c r="AL9" s="206">
        <v>2010</v>
      </c>
      <c r="AM9" s="93"/>
      <c r="AN9" s="94"/>
      <c r="AO9" s="162" t="s">
        <v>119</v>
      </c>
      <c r="AP9" s="211">
        <v>4067.2</v>
      </c>
      <c r="AQ9" s="213">
        <v>26.14</v>
      </c>
      <c r="AR9" s="215">
        <v>5331</v>
      </c>
      <c r="AS9" s="215">
        <v>2773.5</v>
      </c>
      <c r="AT9" s="215">
        <v>2557.5</v>
      </c>
      <c r="AU9" s="217">
        <v>216.1</v>
      </c>
      <c r="AV9" s="95"/>
      <c r="AW9" s="96"/>
      <c r="AX9" s="221">
        <v>113.04</v>
      </c>
      <c r="AY9" s="213">
        <v>5.46</v>
      </c>
      <c r="AZ9" s="223">
        <v>93.82</v>
      </c>
      <c r="BA9" s="225">
        <v>0.97</v>
      </c>
      <c r="BB9" s="213">
        <v>7.04</v>
      </c>
      <c r="BC9" s="213">
        <v>2.02</v>
      </c>
      <c r="BD9" s="181">
        <v>2010</v>
      </c>
      <c r="BE9" s="93"/>
      <c r="BF9" s="64"/>
      <c r="BG9" s="97"/>
      <c r="BH9" s="97"/>
      <c r="BI9" s="97"/>
      <c r="BJ9" s="97"/>
    </row>
    <row r="10" spans="1:62" s="92" customFormat="1" ht="13.5" customHeight="1">
      <c r="A10" s="89"/>
      <c r="B10" s="162" t="s">
        <v>120</v>
      </c>
      <c r="C10" s="164">
        <v>3.26</v>
      </c>
      <c r="D10" s="164">
        <v>4.84</v>
      </c>
      <c r="E10" s="164">
        <v>1563.8</v>
      </c>
      <c r="F10" s="166">
        <v>1559.21</v>
      </c>
      <c r="G10" s="168">
        <v>30.29</v>
      </c>
      <c r="H10" s="170">
        <v>3855.47</v>
      </c>
      <c r="I10" s="90"/>
      <c r="J10" s="68"/>
      <c r="K10" s="173">
        <v>0.341</v>
      </c>
      <c r="L10" s="175">
        <v>0.7</v>
      </c>
      <c r="M10" s="177">
        <v>1.875</v>
      </c>
      <c r="N10" s="175">
        <v>1.38</v>
      </c>
      <c r="O10" s="175">
        <v>7072.08</v>
      </c>
      <c r="P10" s="179">
        <v>269960</v>
      </c>
      <c r="Q10" s="181">
        <v>2011</v>
      </c>
      <c r="R10" s="91"/>
      <c r="T10" s="162" t="s">
        <v>120</v>
      </c>
      <c r="U10" s="185">
        <f t="shared" si="0"/>
      </c>
      <c r="V10" s="187">
        <v>3.67</v>
      </c>
      <c r="W10" s="189">
        <f t="shared" si="1"/>
        <v>3.67</v>
      </c>
      <c r="X10" s="185">
        <f t="shared" si="2"/>
      </c>
      <c r="Y10" s="191">
        <v>17889</v>
      </c>
      <c r="Z10" s="185">
        <f t="shared" si="3"/>
      </c>
      <c r="AA10" s="193">
        <v>31.16</v>
      </c>
      <c r="AB10" s="189">
        <v>4.39</v>
      </c>
      <c r="AC10" s="195">
        <v>90.01</v>
      </c>
      <c r="AD10" s="93"/>
      <c r="AE10" s="93"/>
      <c r="AF10" s="202">
        <v>1.74</v>
      </c>
      <c r="AG10" s="204">
        <v>32.62</v>
      </c>
      <c r="AH10" s="204">
        <v>65.64</v>
      </c>
      <c r="AI10" s="204">
        <v>3.97</v>
      </c>
      <c r="AJ10" s="204">
        <v>1.65</v>
      </c>
      <c r="AK10" s="204">
        <v>0.75</v>
      </c>
      <c r="AL10" s="206">
        <v>2011</v>
      </c>
      <c r="AM10" s="93"/>
      <c r="AN10" s="94"/>
      <c r="AO10" s="162" t="s">
        <v>120</v>
      </c>
      <c r="AP10" s="211">
        <v>4361.3</v>
      </c>
      <c r="AQ10" s="213">
        <v>7.23</v>
      </c>
      <c r="AR10" s="215">
        <v>5995</v>
      </c>
      <c r="AS10" s="215">
        <v>3121.8</v>
      </c>
      <c r="AT10" s="215">
        <v>2873.2</v>
      </c>
      <c r="AU10" s="217">
        <v>248.7</v>
      </c>
      <c r="AV10" s="95"/>
      <c r="AW10" s="96"/>
      <c r="AX10" s="221">
        <v>117.92</v>
      </c>
      <c r="AY10" s="213">
        <v>4.32</v>
      </c>
      <c r="AZ10" s="223">
        <v>95.15</v>
      </c>
      <c r="BA10" s="225">
        <v>1.42</v>
      </c>
      <c r="BB10" s="213">
        <v>7.65</v>
      </c>
      <c r="BC10" s="213">
        <v>0.09</v>
      </c>
      <c r="BD10" s="181">
        <v>2011</v>
      </c>
      <c r="BE10" s="93"/>
      <c r="BF10" s="64"/>
      <c r="BG10" s="97"/>
      <c r="BH10" s="97"/>
      <c r="BI10" s="97"/>
      <c r="BJ10" s="97"/>
    </row>
    <row r="11" spans="1:62" s="92" customFormat="1" ht="13.5" customHeight="1">
      <c r="A11" s="89"/>
      <c r="B11" s="162" t="s">
        <v>121</v>
      </c>
      <c r="C11" s="164">
        <v>4.97</v>
      </c>
      <c r="D11" s="164">
        <v>3.46</v>
      </c>
      <c r="E11" s="164">
        <v>1654.9</v>
      </c>
      <c r="F11" s="166">
        <v>1647.41</v>
      </c>
      <c r="G11" s="168">
        <v>29.136</v>
      </c>
      <c r="H11" s="170">
        <v>4031.69</v>
      </c>
      <c r="I11" s="90"/>
      <c r="J11" s="68"/>
      <c r="K11" s="173">
        <v>0.428</v>
      </c>
      <c r="L11" s="175">
        <v>0.79</v>
      </c>
      <c r="M11" s="177">
        <v>1.875</v>
      </c>
      <c r="N11" s="175">
        <v>1.21</v>
      </c>
      <c r="O11" s="175">
        <v>7699.5</v>
      </c>
      <c r="P11" s="179">
        <v>207895</v>
      </c>
      <c r="Q11" s="181">
        <v>2012</v>
      </c>
      <c r="R11" s="91"/>
      <c r="T11" s="162" t="s">
        <v>121</v>
      </c>
      <c r="U11" s="185">
        <f t="shared" si="0"/>
      </c>
      <c r="V11" s="187">
        <v>2.22</v>
      </c>
      <c r="W11" s="189">
        <f t="shared" si="1"/>
        <v>2.22</v>
      </c>
      <c r="X11" s="185">
        <f t="shared" si="2"/>
      </c>
      <c r="Y11" s="191">
        <v>18130</v>
      </c>
      <c r="Z11" s="185">
        <f t="shared" si="3"/>
      </c>
      <c r="AA11" s="193">
        <v>30.45</v>
      </c>
      <c r="AB11" s="189">
        <v>4.24</v>
      </c>
      <c r="AC11" s="195">
        <v>90.46</v>
      </c>
      <c r="AD11" s="93"/>
      <c r="AE11" s="93"/>
      <c r="AF11" s="202">
        <v>1.7</v>
      </c>
      <c r="AG11" s="204">
        <v>32.66</v>
      </c>
      <c r="AH11" s="204">
        <v>65.64</v>
      </c>
      <c r="AI11" s="204">
        <v>4.07</v>
      </c>
      <c r="AJ11" s="204">
        <v>1.71</v>
      </c>
      <c r="AK11" s="204">
        <v>0.62</v>
      </c>
      <c r="AL11" s="206">
        <v>2012</v>
      </c>
      <c r="AM11" s="93"/>
      <c r="AN11" s="94"/>
      <c r="AO11" s="162" t="s">
        <v>121</v>
      </c>
      <c r="AP11" s="211">
        <v>4410.1</v>
      </c>
      <c r="AQ11" s="213">
        <v>1.12</v>
      </c>
      <c r="AR11" s="215">
        <v>5817.8</v>
      </c>
      <c r="AS11" s="215">
        <v>3053.1</v>
      </c>
      <c r="AT11" s="215">
        <v>2764.7</v>
      </c>
      <c r="AU11" s="217">
        <v>288.5</v>
      </c>
      <c r="AV11" s="95"/>
      <c r="AW11" s="96"/>
      <c r="AX11" s="221">
        <v>116.55</v>
      </c>
      <c r="AY11" s="213">
        <v>-1.16</v>
      </c>
      <c r="AZ11" s="223">
        <v>96.99</v>
      </c>
      <c r="BA11" s="225">
        <v>1.93</v>
      </c>
      <c r="BB11" s="213">
        <v>-1.28</v>
      </c>
      <c r="BC11" s="213">
        <v>-1.62</v>
      </c>
      <c r="BD11" s="181">
        <v>2012</v>
      </c>
      <c r="BE11" s="93"/>
      <c r="BF11" s="64"/>
      <c r="BG11" s="97"/>
      <c r="BH11" s="97"/>
      <c r="BI11" s="97"/>
      <c r="BJ11" s="97"/>
    </row>
    <row r="12" spans="1:62" s="92" customFormat="1" ht="13.5" customHeight="1">
      <c r="A12" s="89"/>
      <c r="B12" s="162" t="s">
        <v>122</v>
      </c>
      <c r="C12" s="164">
        <v>8.47</v>
      </c>
      <c r="D12" s="164">
        <v>5.79</v>
      </c>
      <c r="E12" s="164">
        <v>1204.94</v>
      </c>
      <c r="F12" s="166">
        <v>1189.11</v>
      </c>
      <c r="G12" s="168">
        <v>29.95</v>
      </c>
      <c r="H12" s="170">
        <v>4168.11</v>
      </c>
      <c r="I12" s="90"/>
      <c r="J12" s="68"/>
      <c r="K12" s="173">
        <v>0.386</v>
      </c>
      <c r="L12" s="175">
        <v>0.69</v>
      </c>
      <c r="M12" s="177">
        <v>1.875</v>
      </c>
      <c r="N12" s="175">
        <v>1.46</v>
      </c>
      <c r="O12" s="175">
        <v>8611.51</v>
      </c>
      <c r="P12" s="179">
        <v>196033</v>
      </c>
      <c r="Q12" s="181">
        <v>2013</v>
      </c>
      <c r="R12" s="91"/>
      <c r="T12" s="162" t="s">
        <v>122</v>
      </c>
      <c r="U12" s="185">
        <f t="shared" si="0"/>
      </c>
      <c r="V12" s="187">
        <v>2.48</v>
      </c>
      <c r="W12" s="189">
        <f t="shared" si="1"/>
        <v>2.48</v>
      </c>
      <c r="X12" s="185">
        <f t="shared" si="2"/>
      </c>
      <c r="Y12" s="191">
        <v>18985</v>
      </c>
      <c r="Z12" s="185">
        <f t="shared" si="3"/>
      </c>
      <c r="AA12" s="193">
        <v>32.39</v>
      </c>
      <c r="AB12" s="189">
        <v>4.18</v>
      </c>
      <c r="AC12" s="195">
        <v>93.36</v>
      </c>
      <c r="AD12" s="93"/>
      <c r="AE12" s="93"/>
      <c r="AF12" s="202">
        <v>1.73</v>
      </c>
      <c r="AG12" s="204">
        <v>33.72</v>
      </c>
      <c r="AH12" s="204">
        <v>64.54</v>
      </c>
      <c r="AI12" s="204">
        <v>4.07</v>
      </c>
      <c r="AJ12" s="204">
        <v>1.68</v>
      </c>
      <c r="AK12" s="204">
        <v>0.61</v>
      </c>
      <c r="AL12" s="206">
        <v>2013</v>
      </c>
      <c r="AM12" s="93"/>
      <c r="AN12" s="94"/>
      <c r="AO12" s="162" t="s">
        <v>122</v>
      </c>
      <c r="AP12" s="211">
        <v>4429.3</v>
      </c>
      <c r="AQ12" s="213">
        <v>0.43</v>
      </c>
      <c r="AR12" s="215">
        <v>5882.5</v>
      </c>
      <c r="AS12" s="215">
        <v>3108.7</v>
      </c>
      <c r="AT12" s="215">
        <v>2773.8</v>
      </c>
      <c r="AU12" s="217">
        <v>334.8</v>
      </c>
      <c r="AV12" s="95"/>
      <c r="AW12" s="96"/>
      <c r="AX12" s="221">
        <v>113.72</v>
      </c>
      <c r="AY12" s="213">
        <v>-2.43</v>
      </c>
      <c r="AZ12" s="223">
        <v>97.76</v>
      </c>
      <c r="BA12" s="225">
        <v>0.79</v>
      </c>
      <c r="BB12" s="213">
        <v>-4.45</v>
      </c>
      <c r="BC12" s="213">
        <v>-2.06</v>
      </c>
      <c r="BD12" s="181">
        <v>2013</v>
      </c>
      <c r="BE12" s="93"/>
      <c r="BF12" s="64"/>
      <c r="BG12" s="97"/>
      <c r="BH12" s="97"/>
      <c r="BI12" s="97"/>
      <c r="BJ12" s="97"/>
    </row>
    <row r="13" spans="1:62" s="92" customFormat="1" ht="13.5" customHeight="1">
      <c r="A13" s="89"/>
      <c r="B13" s="162" t="s">
        <v>123</v>
      </c>
      <c r="C13" s="164">
        <v>6.23</v>
      </c>
      <c r="D13" s="164">
        <v>6.13</v>
      </c>
      <c r="E13" s="164">
        <v>1183.55</v>
      </c>
      <c r="F13" s="166">
        <v>1186.56</v>
      </c>
      <c r="G13" s="168">
        <v>31.718</v>
      </c>
      <c r="H13" s="170">
        <v>4189.8</v>
      </c>
      <c r="I13" s="90"/>
      <c r="J13" s="68"/>
      <c r="K13" s="173">
        <v>0.387</v>
      </c>
      <c r="L13" s="175">
        <v>0.62</v>
      </c>
      <c r="M13" s="177">
        <v>1.875</v>
      </c>
      <c r="N13" s="175">
        <v>1.6</v>
      </c>
      <c r="O13" s="175">
        <v>9307.26</v>
      </c>
      <c r="P13" s="179">
        <v>230433</v>
      </c>
      <c r="Q13" s="181">
        <v>2014</v>
      </c>
      <c r="R13" s="91"/>
      <c r="T13" s="162" t="s">
        <v>123</v>
      </c>
      <c r="U13" s="185">
        <f t="shared" si="0"/>
      </c>
      <c r="V13" s="187">
        <v>4.72</v>
      </c>
      <c r="W13" s="189">
        <f t="shared" si="1"/>
        <v>4.72</v>
      </c>
      <c r="X13" s="185">
        <f t="shared" si="2"/>
      </c>
      <c r="Y13" s="191">
        <v>19996</v>
      </c>
      <c r="Z13" s="185">
        <f t="shared" si="3"/>
      </c>
      <c r="AA13" s="193">
        <v>34.35</v>
      </c>
      <c r="AB13" s="189">
        <v>3.96</v>
      </c>
      <c r="AC13" s="195">
        <v>99.34</v>
      </c>
      <c r="AD13" s="93"/>
      <c r="AE13" s="93"/>
      <c r="AF13" s="202">
        <v>1.85</v>
      </c>
      <c r="AG13" s="204">
        <v>35.57</v>
      </c>
      <c r="AH13" s="204">
        <v>62.57</v>
      </c>
      <c r="AI13" s="204">
        <v>4.1</v>
      </c>
      <c r="AJ13" s="204">
        <v>1.71</v>
      </c>
      <c r="AK13" s="204">
        <v>0.64</v>
      </c>
      <c r="AL13" s="206">
        <v>2014</v>
      </c>
      <c r="AM13" s="93"/>
      <c r="AN13" s="94"/>
      <c r="AO13" s="162" t="s">
        <v>123</v>
      </c>
      <c r="AP13" s="211">
        <v>4728.2</v>
      </c>
      <c r="AQ13" s="213">
        <v>6.75</v>
      </c>
      <c r="AR13" s="215">
        <v>6005.1</v>
      </c>
      <c r="AS13" s="215">
        <v>3194.1</v>
      </c>
      <c r="AT13" s="215">
        <v>2811</v>
      </c>
      <c r="AU13" s="217">
        <v>383.2</v>
      </c>
      <c r="AV13" s="95"/>
      <c r="AW13" s="96"/>
      <c r="AX13" s="221">
        <v>113.08</v>
      </c>
      <c r="AY13" s="213">
        <v>-0.56</v>
      </c>
      <c r="AZ13" s="223">
        <v>98.93</v>
      </c>
      <c r="BA13" s="225">
        <v>1.2</v>
      </c>
      <c r="BB13" s="213">
        <v>-2.09</v>
      </c>
      <c r="BC13" s="213">
        <v>0.1</v>
      </c>
      <c r="BD13" s="181">
        <v>2014</v>
      </c>
      <c r="BE13" s="93"/>
      <c r="BF13" s="64"/>
      <c r="BG13" s="97"/>
      <c r="BH13" s="97"/>
      <c r="BI13" s="97"/>
      <c r="BJ13" s="97"/>
    </row>
    <row r="14" spans="1:62" s="92" customFormat="1" ht="13.5" customHeight="1">
      <c r="A14" s="89"/>
      <c r="B14" s="162" t="s">
        <v>124</v>
      </c>
      <c r="C14" s="164">
        <v>6.87</v>
      </c>
      <c r="D14" s="164">
        <v>5.8</v>
      </c>
      <c r="E14" s="164">
        <v>1060.91</v>
      </c>
      <c r="F14" s="166">
        <v>1048.84</v>
      </c>
      <c r="G14" s="168">
        <v>33.066</v>
      </c>
      <c r="H14" s="170">
        <v>4260.31</v>
      </c>
      <c r="I14" s="90"/>
      <c r="J14" s="68"/>
      <c r="K14" s="173">
        <v>0.353</v>
      </c>
      <c r="L14" s="175">
        <v>0.58</v>
      </c>
      <c r="M14" s="177">
        <v>1.625</v>
      </c>
      <c r="N14" s="175">
        <v>1.39</v>
      </c>
      <c r="O14" s="175">
        <v>8338.06</v>
      </c>
      <c r="P14" s="179">
        <v>225051</v>
      </c>
      <c r="Q14" s="181">
        <v>2015</v>
      </c>
      <c r="R14" s="91"/>
      <c r="T14" s="162" t="s">
        <v>124</v>
      </c>
      <c r="U14" s="185">
        <f t="shared" si="0"/>
      </c>
      <c r="V14" s="187">
        <v>1.47</v>
      </c>
      <c r="W14" s="189">
        <f t="shared" si="1"/>
        <v>1.47</v>
      </c>
      <c r="X14" s="185">
        <f t="shared" si="2"/>
      </c>
      <c r="Y14" s="191">
        <v>19849</v>
      </c>
      <c r="Z14" s="185">
        <f t="shared" si="3"/>
      </c>
      <c r="AA14" s="193">
        <v>35.46</v>
      </c>
      <c r="AB14" s="189">
        <v>3.78</v>
      </c>
      <c r="AC14" s="195">
        <v>98.07</v>
      </c>
      <c r="AD14" s="93"/>
      <c r="AE14" s="93"/>
      <c r="AF14" s="202">
        <v>1.76</v>
      </c>
      <c r="AG14" s="204">
        <v>36.29</v>
      </c>
      <c r="AH14" s="204">
        <v>61.95</v>
      </c>
      <c r="AI14" s="204">
        <v>4.07</v>
      </c>
      <c r="AJ14" s="204">
        <v>1.76</v>
      </c>
      <c r="AK14" s="204">
        <v>0.63</v>
      </c>
      <c r="AL14" s="206">
        <v>2015</v>
      </c>
      <c r="AM14" s="93"/>
      <c r="AN14" s="94"/>
      <c r="AO14" s="162" t="s">
        <v>124</v>
      </c>
      <c r="AP14" s="211">
        <v>4518.1</v>
      </c>
      <c r="AQ14" s="213">
        <v>-4.44</v>
      </c>
      <c r="AR14" s="215">
        <v>5208.1</v>
      </c>
      <c r="AS14" s="215">
        <v>2844.3</v>
      </c>
      <c r="AT14" s="215">
        <v>2363.8</v>
      </c>
      <c r="AU14" s="217">
        <v>480.5</v>
      </c>
      <c r="AV14" s="95"/>
      <c r="AW14" s="96"/>
      <c r="AX14" s="221">
        <v>103.07</v>
      </c>
      <c r="AY14" s="213">
        <v>-8.85</v>
      </c>
      <c r="AZ14" s="223">
        <v>98.63</v>
      </c>
      <c r="BA14" s="225">
        <v>-0.3</v>
      </c>
      <c r="BB14" s="213">
        <v>-12.94</v>
      </c>
      <c r="BC14" s="213">
        <v>-4.67</v>
      </c>
      <c r="BD14" s="181">
        <v>2015</v>
      </c>
      <c r="BE14" s="93"/>
      <c r="BF14" s="64"/>
      <c r="BG14" s="97"/>
      <c r="BH14" s="97"/>
      <c r="BI14" s="97"/>
      <c r="BJ14" s="97"/>
    </row>
    <row r="15" spans="1:62" s="92" customFormat="1" ht="13.5" customHeight="1">
      <c r="A15" s="89"/>
      <c r="B15" s="162" t="s">
        <v>125</v>
      </c>
      <c r="C15" s="164">
        <v>5.79</v>
      </c>
      <c r="D15" s="164">
        <v>3.55</v>
      </c>
      <c r="E15" s="164">
        <v>1151.46</v>
      </c>
      <c r="F15" s="166">
        <v>1151.5</v>
      </c>
      <c r="G15" s="168">
        <v>32.279</v>
      </c>
      <c r="H15" s="170">
        <v>4342.04</v>
      </c>
      <c r="I15" s="90"/>
      <c r="J15" s="68"/>
      <c r="K15" s="173">
        <v>0.193</v>
      </c>
      <c r="L15" s="175">
        <v>0.39</v>
      </c>
      <c r="M15" s="177">
        <v>1.375</v>
      </c>
      <c r="N15" s="175">
        <v>0.82</v>
      </c>
      <c r="O15" s="175">
        <v>9253.5</v>
      </c>
      <c r="P15" s="179">
        <v>189156</v>
      </c>
      <c r="Q15" s="181">
        <v>2016</v>
      </c>
      <c r="R15" s="91"/>
      <c r="T15" s="162" t="s">
        <v>125</v>
      </c>
      <c r="U15" s="185">
        <f t="shared" si="0"/>
      </c>
      <c r="V15" s="187">
        <v>2.17</v>
      </c>
      <c r="W15" s="189">
        <f t="shared" si="1"/>
        <v>2.17</v>
      </c>
      <c r="X15" s="185">
        <f t="shared" si="2"/>
      </c>
      <c r="Y15" s="191">
        <v>20132</v>
      </c>
      <c r="Z15" s="185">
        <f t="shared" si="3"/>
      </c>
      <c r="AA15" s="193">
        <v>35.21</v>
      </c>
      <c r="AB15" s="189">
        <v>3.92</v>
      </c>
      <c r="AC15" s="195">
        <v>100</v>
      </c>
      <c r="AD15" s="93"/>
      <c r="AE15" s="93"/>
      <c r="AF15" s="202">
        <v>1.87</v>
      </c>
      <c r="AG15" s="204">
        <v>36.87</v>
      </c>
      <c r="AH15" s="204">
        <v>61.27</v>
      </c>
      <c r="AI15" s="204">
        <v>3.89</v>
      </c>
      <c r="AJ15" s="204">
        <v>1.92</v>
      </c>
      <c r="AK15" s="204">
        <v>0.6</v>
      </c>
      <c r="AL15" s="206">
        <v>2016</v>
      </c>
      <c r="AM15" s="93"/>
      <c r="AN15" s="94"/>
      <c r="AO15" s="162" t="s">
        <v>125</v>
      </c>
      <c r="AP15" s="211">
        <v>4445.4</v>
      </c>
      <c r="AQ15" s="213">
        <v>-1.61</v>
      </c>
      <c r="AR15" s="215">
        <v>5083.7</v>
      </c>
      <c r="AS15" s="215">
        <v>2791.7</v>
      </c>
      <c r="AT15" s="215">
        <v>2292</v>
      </c>
      <c r="AU15" s="217">
        <v>499.8</v>
      </c>
      <c r="AV15" s="95"/>
      <c r="AW15" s="96"/>
      <c r="AX15" s="221">
        <v>100</v>
      </c>
      <c r="AY15" s="213">
        <v>-2.98</v>
      </c>
      <c r="AZ15" s="223">
        <v>100</v>
      </c>
      <c r="BA15" s="225">
        <v>1.39</v>
      </c>
      <c r="BB15" s="213">
        <v>-3.08</v>
      </c>
      <c r="BC15" s="213">
        <v>-2.7</v>
      </c>
      <c r="BD15" s="181">
        <v>2016</v>
      </c>
      <c r="BE15" s="93"/>
      <c r="BF15" s="64"/>
      <c r="BG15" s="97"/>
      <c r="BH15" s="97"/>
      <c r="BI15" s="97"/>
      <c r="BJ15" s="97"/>
    </row>
    <row r="16" spans="1:62" s="92" customFormat="1" ht="13.5" customHeight="1">
      <c r="A16" s="89"/>
      <c r="B16" s="162" t="s">
        <v>126</v>
      </c>
      <c r="C16" s="164">
        <v>3.48</v>
      </c>
      <c r="D16" s="164">
        <v>3.56</v>
      </c>
      <c r="E16" s="164">
        <v>1302.45</v>
      </c>
      <c r="F16" s="166">
        <v>1281.74</v>
      </c>
      <c r="G16" s="168">
        <v>29.848</v>
      </c>
      <c r="H16" s="170">
        <v>4515</v>
      </c>
      <c r="I16" s="90"/>
      <c r="J16" s="68"/>
      <c r="K16" s="173">
        <v>0.178</v>
      </c>
      <c r="L16" s="175">
        <v>0.44</v>
      </c>
      <c r="M16" s="177">
        <v>1.375</v>
      </c>
      <c r="N16" s="175">
        <v>1.06</v>
      </c>
      <c r="O16" s="175">
        <v>10642.86</v>
      </c>
      <c r="P16" s="179">
        <v>257990</v>
      </c>
      <c r="Q16" s="181">
        <v>2017</v>
      </c>
      <c r="R16" s="91"/>
      <c r="T16" s="162" t="s">
        <v>126</v>
      </c>
      <c r="U16" s="185">
        <f t="shared" si="0"/>
      </c>
      <c r="V16" s="187">
        <v>3.31</v>
      </c>
      <c r="W16" s="189">
        <f t="shared" si="1"/>
        <v>3.31</v>
      </c>
      <c r="X16" s="185">
        <f t="shared" si="2"/>
      </c>
      <c r="Y16" s="191">
        <v>21943</v>
      </c>
      <c r="Z16" s="185">
        <f t="shared" si="3"/>
      </c>
      <c r="AA16" s="193">
        <v>35.61</v>
      </c>
      <c r="AB16" s="189">
        <v>3.76</v>
      </c>
      <c r="AC16" s="195">
        <v>105</v>
      </c>
      <c r="AD16" s="93"/>
      <c r="AE16" s="93"/>
      <c r="AF16" s="202">
        <v>1.82</v>
      </c>
      <c r="AG16" s="204">
        <v>36.83</v>
      </c>
      <c r="AH16" s="204">
        <v>61.35</v>
      </c>
      <c r="AI16" s="204">
        <v>3.85</v>
      </c>
      <c r="AJ16" s="204">
        <v>1.99</v>
      </c>
      <c r="AK16" s="204">
        <v>0.69</v>
      </c>
      <c r="AL16" s="206">
        <v>2017</v>
      </c>
      <c r="AM16" s="93"/>
      <c r="AN16" s="94"/>
      <c r="AO16" s="162" t="s">
        <v>126</v>
      </c>
      <c r="AP16" s="211">
        <v>4928.1</v>
      </c>
      <c r="AQ16" s="213">
        <v>10.86</v>
      </c>
      <c r="AR16" s="215">
        <v>5726.9</v>
      </c>
      <c r="AS16" s="215">
        <v>3154.9</v>
      </c>
      <c r="AT16" s="215">
        <v>2572</v>
      </c>
      <c r="AU16" s="217">
        <v>582.9</v>
      </c>
      <c r="AV16" s="95"/>
      <c r="AW16" s="96"/>
      <c r="AX16" s="221">
        <v>100.9</v>
      </c>
      <c r="AY16" s="213">
        <v>0.9</v>
      </c>
      <c r="AZ16" s="223">
        <v>100.62</v>
      </c>
      <c r="BA16" s="225">
        <v>0.62</v>
      </c>
      <c r="BB16" s="213">
        <v>1.36</v>
      </c>
      <c r="BC16" s="213">
        <v>-1.46</v>
      </c>
      <c r="BD16" s="181">
        <v>2017</v>
      </c>
      <c r="BE16" s="93"/>
      <c r="BF16" s="64"/>
      <c r="BG16" s="97"/>
      <c r="BH16" s="97"/>
      <c r="BI16" s="97"/>
      <c r="BJ16" s="97"/>
    </row>
    <row r="17" spans="1:62" s="92" customFormat="1" ht="13.5" customHeight="1">
      <c r="A17" s="89"/>
      <c r="B17" s="162" t="s">
        <v>127</v>
      </c>
      <c r="C17" s="164">
        <v>5.82</v>
      </c>
      <c r="D17" s="164">
        <v>2.65</v>
      </c>
      <c r="E17" s="164">
        <v>1280.67</v>
      </c>
      <c r="F17" s="166">
        <v>1272.17</v>
      </c>
      <c r="G17" s="168">
        <v>30.733</v>
      </c>
      <c r="H17" s="170">
        <v>4617.84</v>
      </c>
      <c r="I17" s="90"/>
      <c r="J17" s="68"/>
      <c r="K17" s="173">
        <v>0.183</v>
      </c>
      <c r="L17" s="175">
        <v>0.49</v>
      </c>
      <c r="M17" s="177">
        <v>1.375</v>
      </c>
      <c r="N17" s="175">
        <v>0.94</v>
      </c>
      <c r="O17" s="175">
        <v>9727.41</v>
      </c>
      <c r="P17" s="179">
        <v>321625</v>
      </c>
      <c r="Q17" s="181">
        <v>2018</v>
      </c>
      <c r="R17" s="91"/>
      <c r="T17" s="162" t="s">
        <v>127</v>
      </c>
      <c r="U17" s="185">
        <f t="shared" si="0"/>
      </c>
      <c r="V17" s="187">
        <v>2.79</v>
      </c>
      <c r="W17" s="189">
        <f t="shared" si="1"/>
        <v>2.79</v>
      </c>
      <c r="X17" s="185">
        <f t="shared" si="2"/>
      </c>
      <c r="Y17" s="191">
        <v>22454</v>
      </c>
      <c r="Z17" s="185">
        <f t="shared" si="3"/>
      </c>
      <c r="AA17" s="193">
        <v>34.77</v>
      </c>
      <c r="AB17" s="189">
        <v>3.71</v>
      </c>
      <c r="AC17" s="195">
        <v>108.83</v>
      </c>
      <c r="AD17" s="93"/>
      <c r="AE17" s="93"/>
      <c r="AF17" s="202">
        <v>1.69</v>
      </c>
      <c r="AG17" s="204">
        <v>36.31</v>
      </c>
      <c r="AH17" s="204">
        <v>62</v>
      </c>
      <c r="AI17" s="204">
        <v>3.9</v>
      </c>
      <c r="AJ17" s="204">
        <v>2.01</v>
      </c>
      <c r="AK17" s="204">
        <v>0.75</v>
      </c>
      <c r="AL17" s="206">
        <v>2018</v>
      </c>
      <c r="AM17" s="93"/>
      <c r="AN17" s="94"/>
      <c r="AO17" s="162" t="s">
        <v>127</v>
      </c>
      <c r="AP17" s="211">
        <v>5118.2</v>
      </c>
      <c r="AQ17" s="213">
        <v>3.86</v>
      </c>
      <c r="AR17" s="215">
        <v>6188</v>
      </c>
      <c r="AS17" s="215">
        <v>3340.1</v>
      </c>
      <c r="AT17" s="215">
        <v>2847.9</v>
      </c>
      <c r="AU17" s="217">
        <v>492.2</v>
      </c>
      <c r="AV17" s="95"/>
      <c r="AW17" s="96"/>
      <c r="AX17" s="221">
        <v>104.56</v>
      </c>
      <c r="AY17" s="213">
        <v>3.63</v>
      </c>
      <c r="AZ17" s="223">
        <v>101.98</v>
      </c>
      <c r="BA17" s="225">
        <v>1.35</v>
      </c>
      <c r="BB17" s="213">
        <v>6.13</v>
      </c>
      <c r="BC17" s="213">
        <v>1.45</v>
      </c>
      <c r="BD17" s="181">
        <v>2018</v>
      </c>
      <c r="BE17" s="93"/>
      <c r="BF17" s="64"/>
      <c r="BG17" s="97"/>
      <c r="BH17" s="97"/>
      <c r="BI17" s="97"/>
      <c r="BJ17" s="97"/>
    </row>
    <row r="18" spans="1:62" s="92" customFormat="1" ht="13.5" customHeight="1">
      <c r="A18" s="89"/>
      <c r="B18" s="162" t="s">
        <v>128</v>
      </c>
      <c r="C18" s="164">
        <v>7.59</v>
      </c>
      <c r="D18" s="164">
        <v>4.52</v>
      </c>
      <c r="E18" s="164">
        <v>1517.01</v>
      </c>
      <c r="F18" s="166">
        <v>1507.36</v>
      </c>
      <c r="G18" s="168">
        <v>30.106</v>
      </c>
      <c r="H18" s="170">
        <v>4781.26</v>
      </c>
      <c r="I18" s="90"/>
      <c r="J18" s="68"/>
      <c r="K18" s="173">
        <v>0.182</v>
      </c>
      <c r="L18" s="175">
        <v>0.55</v>
      </c>
      <c r="M18" s="177">
        <v>1.375</v>
      </c>
      <c r="N18" s="175">
        <v>0.74</v>
      </c>
      <c r="O18" s="175">
        <v>11997.14</v>
      </c>
      <c r="P18" s="179">
        <v>290566</v>
      </c>
      <c r="Q18" s="181">
        <v>2019</v>
      </c>
      <c r="R18" s="91"/>
      <c r="T18" s="162" t="s">
        <v>128</v>
      </c>
      <c r="U18" s="185">
        <f t="shared" si="0"/>
      </c>
      <c r="V18" s="187">
        <v>3.06</v>
      </c>
      <c r="W18" s="189">
        <f t="shared" si="1"/>
        <v>3.06</v>
      </c>
      <c r="X18" s="185">
        <f t="shared" si="2"/>
      </c>
      <c r="Y18" s="191">
        <v>22351</v>
      </c>
      <c r="Z18" s="185">
        <f t="shared" si="3"/>
      </c>
      <c r="AA18" s="193">
        <v>34.74</v>
      </c>
      <c r="AB18" s="189">
        <v>3.73</v>
      </c>
      <c r="AC18" s="195">
        <v>108.45</v>
      </c>
      <c r="AD18" s="93"/>
      <c r="AE18" s="93"/>
      <c r="AF18" s="202">
        <v>1.68</v>
      </c>
      <c r="AG18" s="204">
        <v>35.46</v>
      </c>
      <c r="AH18" s="204">
        <v>62.86</v>
      </c>
      <c r="AI18" s="204">
        <v>3.89</v>
      </c>
      <c r="AJ18" s="204">
        <v>2.14</v>
      </c>
      <c r="AK18" s="204">
        <v>0.72</v>
      </c>
      <c r="AL18" s="206">
        <v>2019</v>
      </c>
      <c r="AM18" s="93"/>
      <c r="AN18" s="94"/>
      <c r="AO18" s="162" t="s">
        <v>128</v>
      </c>
      <c r="AP18" s="211">
        <v>4845.6</v>
      </c>
      <c r="AQ18" s="213">
        <v>-5.33</v>
      </c>
      <c r="AR18" s="215">
        <v>6148.1</v>
      </c>
      <c r="AS18" s="215">
        <v>3291.6</v>
      </c>
      <c r="AT18" s="215">
        <v>2856.5</v>
      </c>
      <c r="AU18" s="217">
        <v>435.1</v>
      </c>
      <c r="AV18" s="95"/>
      <c r="AW18" s="96"/>
      <c r="AX18" s="221">
        <v>102.2</v>
      </c>
      <c r="AY18" s="213">
        <v>-2.26</v>
      </c>
      <c r="AZ18" s="223">
        <v>102.55</v>
      </c>
      <c r="BA18" s="225">
        <v>0.56</v>
      </c>
      <c r="BB18" s="213">
        <v>-1.47</v>
      </c>
      <c r="BC18" s="213">
        <v>-2.82</v>
      </c>
      <c r="BD18" s="181">
        <v>2019</v>
      </c>
      <c r="BE18" s="93"/>
      <c r="BF18" s="64"/>
      <c r="BG18" s="97"/>
      <c r="BH18" s="97"/>
      <c r="BI18" s="97"/>
      <c r="BJ18" s="97"/>
    </row>
    <row r="19" spans="1:62" s="92" customFormat="1" ht="13.5" customHeight="1">
      <c r="A19" s="89"/>
      <c r="B19" s="162" t="s">
        <v>129</v>
      </c>
      <c r="C19" s="164">
        <v>16.89</v>
      </c>
      <c r="D19" s="164">
        <v>9.36</v>
      </c>
      <c r="E19" s="164">
        <v>1896.49</v>
      </c>
      <c r="F19" s="166">
        <v>1846.05</v>
      </c>
      <c r="G19" s="168">
        <v>28.508</v>
      </c>
      <c r="H19" s="170">
        <v>5299.11</v>
      </c>
      <c r="I19" s="90"/>
      <c r="J19" s="68"/>
      <c r="K19" s="173">
        <v>0.102</v>
      </c>
      <c r="L19" s="175">
        <v>0.39</v>
      </c>
      <c r="M19" s="177">
        <v>1.125</v>
      </c>
      <c r="N19" s="175">
        <v>0.48</v>
      </c>
      <c r="O19" s="175">
        <v>14732.53</v>
      </c>
      <c r="P19" s="179">
        <v>491825</v>
      </c>
      <c r="Q19" s="181">
        <v>2020</v>
      </c>
      <c r="R19" s="91"/>
      <c r="T19" s="162" t="s">
        <v>129</v>
      </c>
      <c r="U19" s="185">
        <f t="shared" si="0"/>
      </c>
      <c r="V19" s="187">
        <v>3.39</v>
      </c>
      <c r="W19" s="189">
        <f t="shared" si="1"/>
        <v>3.39</v>
      </c>
      <c r="X19" s="185">
        <f t="shared" si="2"/>
      </c>
      <c r="Y19" s="191">
        <v>24704</v>
      </c>
      <c r="Z19" s="185">
        <f t="shared" si="3"/>
      </c>
      <c r="AA19" s="193">
        <v>38.76</v>
      </c>
      <c r="AB19" s="189">
        <v>3.85</v>
      </c>
      <c r="AC19" s="195">
        <v>116.13</v>
      </c>
      <c r="AD19" s="93"/>
      <c r="AE19" s="93"/>
      <c r="AF19" s="202">
        <v>1.58</v>
      </c>
      <c r="AG19" s="204">
        <v>37.32</v>
      </c>
      <c r="AH19" s="204">
        <v>61.1</v>
      </c>
      <c r="AI19" s="204">
        <v>3.82</v>
      </c>
      <c r="AJ19" s="204">
        <v>1.99</v>
      </c>
      <c r="AK19" s="204">
        <v>0.9</v>
      </c>
      <c r="AL19" s="206">
        <v>2020</v>
      </c>
      <c r="AM19" s="93"/>
      <c r="AN19" s="94"/>
      <c r="AO19" s="162" t="s">
        <v>129</v>
      </c>
      <c r="AP19" s="211">
        <v>5336.6</v>
      </c>
      <c r="AQ19" s="213">
        <v>10.13</v>
      </c>
      <c r="AR19" s="215">
        <v>6312.7</v>
      </c>
      <c r="AS19" s="215">
        <v>3451.3</v>
      </c>
      <c r="AT19" s="215">
        <v>2861.5</v>
      </c>
      <c r="AU19" s="217">
        <v>589.8</v>
      </c>
      <c r="AV19" s="95"/>
      <c r="AW19" s="96"/>
      <c r="AX19" s="221">
        <v>94.26</v>
      </c>
      <c r="AY19" s="213">
        <v>-7.77</v>
      </c>
      <c r="AZ19" s="223">
        <v>102.31</v>
      </c>
      <c r="BA19" s="225">
        <v>-0.23</v>
      </c>
      <c r="BB19" s="213">
        <v>-10.23</v>
      </c>
      <c r="BC19" s="213">
        <v>-7.21</v>
      </c>
      <c r="BD19" s="181">
        <v>2020</v>
      </c>
      <c r="BE19" s="93"/>
      <c r="BF19" s="64"/>
      <c r="BG19" s="97"/>
      <c r="BH19" s="97"/>
      <c r="BI19" s="97"/>
      <c r="BJ19" s="97"/>
    </row>
    <row r="20" spans="1:62" s="92" customFormat="1" ht="13.5" customHeight="1">
      <c r="A20" s="89"/>
      <c r="B20" s="162" t="s">
        <v>130</v>
      </c>
      <c r="C20" s="164">
        <v>12.09</v>
      </c>
      <c r="D20" s="164">
        <v>7.35</v>
      </c>
      <c r="E20" s="164">
        <v>1828.39</v>
      </c>
      <c r="F20" s="166">
        <v>1782.66</v>
      </c>
      <c r="G20" s="168">
        <v>27.69</v>
      </c>
      <c r="H20" s="170">
        <v>5484.08</v>
      </c>
      <c r="I20" s="90"/>
      <c r="J20" s="68"/>
      <c r="K20" s="173">
        <v>0.081</v>
      </c>
      <c r="L20" s="175">
        <v>0.26</v>
      </c>
      <c r="M20" s="177">
        <v>1.125</v>
      </c>
      <c r="N20" s="175">
        <v>0.44</v>
      </c>
      <c r="O20" s="175">
        <v>18218.84</v>
      </c>
      <c r="P20" s="179">
        <v>955170</v>
      </c>
      <c r="Q20" s="181">
        <v>2021</v>
      </c>
      <c r="R20" s="91"/>
      <c r="T20" s="162" t="s">
        <v>130</v>
      </c>
      <c r="U20" s="185">
        <f t="shared" si="0"/>
      </c>
      <c r="V20" s="187">
        <v>6.53</v>
      </c>
      <c r="W20" s="189">
        <f t="shared" si="1"/>
        <v>6.53</v>
      </c>
      <c r="X20" s="185">
        <f t="shared" si="2"/>
      </c>
      <c r="Y20" s="191">
        <v>28600</v>
      </c>
      <c r="Z20" s="185">
        <f t="shared" si="3"/>
      </c>
      <c r="AA20" s="193">
        <v>42.91</v>
      </c>
      <c r="AB20" s="189">
        <v>3.95</v>
      </c>
      <c r="AC20" s="195">
        <v>131.71</v>
      </c>
      <c r="AD20" s="93"/>
      <c r="AE20" s="93"/>
      <c r="AF20" s="202">
        <v>1.43</v>
      </c>
      <c r="AG20" s="204">
        <v>38.76</v>
      </c>
      <c r="AH20" s="204">
        <v>59.81</v>
      </c>
      <c r="AI20" s="207">
        <v>3.76</v>
      </c>
      <c r="AJ20" s="207">
        <v>1.83</v>
      </c>
      <c r="AK20" s="207">
        <v>1.13</v>
      </c>
      <c r="AL20" s="206">
        <v>2021</v>
      </c>
      <c r="AM20" s="93"/>
      <c r="AN20" s="94"/>
      <c r="AO20" s="162" t="s">
        <v>130</v>
      </c>
      <c r="AP20" s="211">
        <v>6741.3</v>
      </c>
      <c r="AQ20" s="213">
        <v>26.32</v>
      </c>
      <c r="AR20" s="215">
        <v>8278.7</v>
      </c>
      <c r="AS20" s="215">
        <v>4463.8</v>
      </c>
      <c r="AT20" s="215">
        <v>3814.9</v>
      </c>
      <c r="AU20" s="217">
        <v>648.9</v>
      </c>
      <c r="AV20" s="95"/>
      <c r="AW20" s="96"/>
      <c r="AX20" s="221">
        <v>103.18</v>
      </c>
      <c r="AY20" s="213">
        <v>9.46</v>
      </c>
      <c r="AZ20" s="223">
        <v>104.32</v>
      </c>
      <c r="BA20" s="225">
        <v>1.96</v>
      </c>
      <c r="BB20" s="213">
        <v>10.53</v>
      </c>
      <c r="BC20" s="213">
        <v>6.58</v>
      </c>
      <c r="BD20" s="181">
        <v>2021</v>
      </c>
      <c r="BE20" s="93"/>
      <c r="BF20" s="64"/>
      <c r="BG20" s="97"/>
      <c r="BH20" s="97"/>
      <c r="BI20" s="97"/>
      <c r="BJ20" s="97"/>
    </row>
    <row r="21" spans="1:62" s="92" customFormat="1" ht="13.5" customHeight="1">
      <c r="A21" s="89"/>
      <c r="B21" s="161" t="s">
        <v>131</v>
      </c>
      <c r="C21" s="163">
        <v>13.13</v>
      </c>
      <c r="D21" s="163">
        <v>8.18</v>
      </c>
      <c r="E21" s="163">
        <v>1773.79</v>
      </c>
      <c r="F21" s="165">
        <v>1777.2</v>
      </c>
      <c r="G21" s="167">
        <v>27.81</v>
      </c>
      <c r="H21" s="169">
        <v>5473.32</v>
      </c>
      <c r="I21" s="90"/>
      <c r="J21" s="68"/>
      <c r="K21" s="172">
        <v>0.082</v>
      </c>
      <c r="L21" s="174">
        <v>0.31</v>
      </c>
      <c r="M21" s="176">
        <v>1.125</v>
      </c>
      <c r="N21" s="174">
        <v>0.57</v>
      </c>
      <c r="O21" s="174">
        <v>17427.76</v>
      </c>
      <c r="P21" s="178">
        <v>79427</v>
      </c>
      <c r="Q21" s="180" t="s">
        <v>144</v>
      </c>
      <c r="R21" s="91"/>
      <c r="T21" s="161" t="s">
        <v>131</v>
      </c>
      <c r="U21" s="184">
        <f t="shared" si="0"/>
      </c>
      <c r="V21" s="186">
        <v>5.23</v>
      </c>
      <c r="W21" s="188" t="str">
        <f t="shared" si="1"/>
        <v>-</v>
      </c>
      <c r="X21" s="184">
        <f t="shared" si="2"/>
      </c>
      <c r="Y21" s="196">
        <v>0</v>
      </c>
      <c r="Z21" s="184">
        <f t="shared" si="3"/>
      </c>
      <c r="AA21" s="197">
        <v>0</v>
      </c>
      <c r="AB21" s="188">
        <v>3.66</v>
      </c>
      <c r="AC21" s="194">
        <v>137.05</v>
      </c>
      <c r="AD21" s="93"/>
      <c r="AE21" s="93"/>
      <c r="AF21" s="208">
        <v>0</v>
      </c>
      <c r="AG21" s="209">
        <v>0</v>
      </c>
      <c r="AH21" s="209">
        <v>0</v>
      </c>
      <c r="AI21" s="209">
        <v>0</v>
      </c>
      <c r="AJ21" s="209">
        <v>0</v>
      </c>
      <c r="AK21" s="209">
        <v>0</v>
      </c>
      <c r="AL21" s="205" t="s">
        <v>144</v>
      </c>
      <c r="AM21" s="93"/>
      <c r="AN21" s="94"/>
      <c r="AO21" s="161" t="s">
        <v>131</v>
      </c>
      <c r="AP21" s="210">
        <v>655</v>
      </c>
      <c r="AQ21" s="212">
        <v>13.36</v>
      </c>
      <c r="AR21" s="214">
        <v>773.7</v>
      </c>
      <c r="AS21" s="214">
        <v>415.7</v>
      </c>
      <c r="AT21" s="214">
        <v>358</v>
      </c>
      <c r="AU21" s="216">
        <v>57.7</v>
      </c>
      <c r="AV21" s="95"/>
      <c r="AW21" s="96"/>
      <c r="AX21" s="220">
        <v>107.52</v>
      </c>
      <c r="AY21" s="212">
        <v>14.58</v>
      </c>
      <c r="AZ21" s="222">
        <v>105.62</v>
      </c>
      <c r="BA21" s="224">
        <v>2.85</v>
      </c>
      <c r="BB21" s="212">
        <v>15.96</v>
      </c>
      <c r="BC21" s="212">
        <v>12.15</v>
      </c>
      <c r="BD21" s="180" t="s">
        <v>144</v>
      </c>
      <c r="BE21" s="93"/>
      <c r="BF21" s="64"/>
      <c r="BG21" s="97"/>
      <c r="BH21" s="97"/>
      <c r="BI21" s="97"/>
      <c r="BJ21" s="97"/>
    </row>
    <row r="22" spans="1:62" s="92" customFormat="1" ht="13.5" customHeight="1">
      <c r="A22" s="89"/>
      <c r="B22" s="161" t="s">
        <v>132</v>
      </c>
      <c r="C22" s="163">
        <v>12.09</v>
      </c>
      <c r="D22" s="163">
        <v>7.35</v>
      </c>
      <c r="E22" s="163">
        <v>1828.39</v>
      </c>
      <c r="F22" s="165">
        <v>1782.66</v>
      </c>
      <c r="G22" s="167">
        <v>27.69</v>
      </c>
      <c r="H22" s="169">
        <v>5484.08</v>
      </c>
      <c r="I22" s="90"/>
      <c r="J22" s="68"/>
      <c r="K22" s="172">
        <v>0.083</v>
      </c>
      <c r="L22" s="174">
        <v>0.36</v>
      </c>
      <c r="M22" s="176">
        <v>1.125</v>
      </c>
      <c r="N22" s="174">
        <v>0.64</v>
      </c>
      <c r="O22" s="174">
        <v>18218.84</v>
      </c>
      <c r="P22" s="178">
        <v>65277</v>
      </c>
      <c r="Q22" s="180" t="s">
        <v>145</v>
      </c>
      <c r="R22" s="91"/>
      <c r="T22" s="161" t="s">
        <v>132</v>
      </c>
      <c r="U22" s="184" t="str">
        <f t="shared" si="0"/>
        <v>IV</v>
      </c>
      <c r="V22" s="186">
        <v>5.23</v>
      </c>
      <c r="W22" s="188">
        <f t="shared" si="1"/>
        <v>5.23</v>
      </c>
      <c r="X22" s="184" t="str">
        <f t="shared" si="2"/>
        <v>IV</v>
      </c>
      <c r="Y22" s="190">
        <v>7777</v>
      </c>
      <c r="Z22" s="184" t="str">
        <f t="shared" si="3"/>
        <v>IV</v>
      </c>
      <c r="AA22" s="192">
        <v>42.37</v>
      </c>
      <c r="AB22" s="188">
        <v>3.64</v>
      </c>
      <c r="AC22" s="194">
        <v>140.78</v>
      </c>
      <c r="AD22" s="93"/>
      <c r="AE22" s="93"/>
      <c r="AF22" s="201">
        <v>1.6</v>
      </c>
      <c r="AG22" s="203">
        <v>37.07</v>
      </c>
      <c r="AH22" s="203">
        <v>61.32</v>
      </c>
      <c r="AI22" s="209">
        <v>0</v>
      </c>
      <c r="AJ22" s="209">
        <v>0</v>
      </c>
      <c r="AK22" s="209">
        <v>0</v>
      </c>
      <c r="AL22" s="205" t="s">
        <v>145</v>
      </c>
      <c r="AM22" s="93"/>
      <c r="AN22" s="94"/>
      <c r="AO22" s="161" t="s">
        <v>132</v>
      </c>
      <c r="AP22" s="210">
        <v>679</v>
      </c>
      <c r="AQ22" s="212">
        <v>12.14</v>
      </c>
      <c r="AR22" s="214">
        <v>756.2</v>
      </c>
      <c r="AS22" s="214">
        <v>406.8</v>
      </c>
      <c r="AT22" s="214">
        <v>349.4</v>
      </c>
      <c r="AU22" s="216">
        <v>57.5</v>
      </c>
      <c r="AV22" s="95"/>
      <c r="AW22" s="96"/>
      <c r="AX22" s="220">
        <v>106.75</v>
      </c>
      <c r="AY22" s="212">
        <v>12.64</v>
      </c>
      <c r="AZ22" s="222">
        <v>105.41</v>
      </c>
      <c r="BA22" s="224">
        <v>2.63</v>
      </c>
      <c r="BB22" s="212">
        <v>13.61</v>
      </c>
      <c r="BC22" s="212">
        <v>11.47</v>
      </c>
      <c r="BD22" s="180" t="s">
        <v>145</v>
      </c>
      <c r="BE22" s="93"/>
      <c r="BF22" s="64"/>
      <c r="BG22" s="97"/>
      <c r="BH22" s="97"/>
      <c r="BI22" s="97"/>
      <c r="BJ22" s="97"/>
    </row>
    <row r="23" spans="1:62" s="92" customFormat="1" ht="13.5" customHeight="1">
      <c r="A23" s="89"/>
      <c r="B23" s="162" t="s">
        <v>133</v>
      </c>
      <c r="C23" s="136"/>
      <c r="D23" s="136"/>
      <c r="E23" s="136"/>
      <c r="F23" s="137"/>
      <c r="G23" s="138"/>
      <c r="H23" s="154"/>
      <c r="I23" s="90"/>
      <c r="J23" s="68"/>
      <c r="K23" s="139"/>
      <c r="L23" s="156"/>
      <c r="M23" s="157"/>
      <c r="N23" s="156"/>
      <c r="O23" s="156"/>
      <c r="P23" s="140"/>
      <c r="Q23" s="181">
        <v>2022</v>
      </c>
      <c r="R23" s="91"/>
      <c r="T23" s="162" t="s">
        <v>133</v>
      </c>
      <c r="U23" s="185">
        <f t="shared" si="0"/>
      </c>
      <c r="V23" s="149"/>
      <c r="W23" s="189">
        <f t="shared" si="1"/>
      </c>
      <c r="X23" s="185">
        <f t="shared" si="2"/>
      </c>
      <c r="Y23" s="142"/>
      <c r="Z23" s="185">
        <f t="shared" si="3"/>
      </c>
      <c r="AA23" s="141"/>
      <c r="AB23" s="141"/>
      <c r="AC23" s="143"/>
      <c r="AD23" s="93"/>
      <c r="AE23" s="93"/>
      <c r="AF23" s="144"/>
      <c r="AG23" s="145"/>
      <c r="AH23" s="145"/>
      <c r="AI23" s="145"/>
      <c r="AJ23" s="145"/>
      <c r="AK23" s="145"/>
      <c r="AL23" s="206">
        <v>2022</v>
      </c>
      <c r="AM23" s="93"/>
      <c r="AN23" s="94"/>
      <c r="AO23" s="162" t="s">
        <v>133</v>
      </c>
      <c r="AP23" s="146"/>
      <c r="AQ23" s="145"/>
      <c r="AR23" s="147"/>
      <c r="AS23" s="147"/>
      <c r="AT23" s="147"/>
      <c r="AU23" s="148"/>
      <c r="AV23" s="95"/>
      <c r="AW23" s="96"/>
      <c r="AX23" s="144"/>
      <c r="AY23" s="145"/>
      <c r="AZ23" s="141"/>
      <c r="BA23" s="150"/>
      <c r="BB23" s="145"/>
      <c r="BC23" s="145"/>
      <c r="BD23" s="181">
        <v>2022</v>
      </c>
      <c r="BE23" s="93"/>
      <c r="BF23" s="64"/>
      <c r="BG23" s="97"/>
      <c r="BH23" s="97"/>
      <c r="BI23" s="97"/>
      <c r="BJ23" s="97"/>
    </row>
    <row r="24" spans="1:62" s="92" customFormat="1" ht="13.5" customHeight="1">
      <c r="A24" s="89"/>
      <c r="B24" s="161" t="s">
        <v>134</v>
      </c>
      <c r="C24" s="163">
        <v>11.87</v>
      </c>
      <c r="D24" s="163">
        <v>8.53</v>
      </c>
      <c r="E24" s="163">
        <v>1796.47</v>
      </c>
      <c r="F24" s="165">
        <v>1781.63</v>
      </c>
      <c r="G24" s="167">
        <v>27.828</v>
      </c>
      <c r="H24" s="169">
        <v>5488.74</v>
      </c>
      <c r="I24" s="90"/>
      <c r="J24" s="68"/>
      <c r="K24" s="172">
        <v>0.085</v>
      </c>
      <c r="L24" s="174">
        <v>0.34</v>
      </c>
      <c r="M24" s="176">
        <v>1.125</v>
      </c>
      <c r="N24" s="174">
        <v>0.77</v>
      </c>
      <c r="O24" s="174">
        <v>17674.4</v>
      </c>
      <c r="P24" s="178">
        <v>52612</v>
      </c>
      <c r="Q24" s="180" t="s">
        <v>146</v>
      </c>
      <c r="R24" s="91"/>
      <c r="T24" s="161" t="s">
        <v>134</v>
      </c>
      <c r="U24" s="184">
        <f t="shared" si="0"/>
      </c>
      <c r="V24" s="186">
        <v>3.87</v>
      </c>
      <c r="W24" s="188" t="str">
        <f t="shared" si="1"/>
        <v>-</v>
      </c>
      <c r="X24" s="184">
        <f t="shared" si="2"/>
      </c>
      <c r="Y24" s="196">
        <v>0</v>
      </c>
      <c r="Z24" s="184">
        <f t="shared" si="3"/>
      </c>
      <c r="AA24" s="197">
        <v>0</v>
      </c>
      <c r="AB24" s="188">
        <v>3.61</v>
      </c>
      <c r="AC24" s="194">
        <v>136.94</v>
      </c>
      <c r="AD24" s="93"/>
      <c r="AE24" s="93"/>
      <c r="AF24" s="208">
        <v>0</v>
      </c>
      <c r="AG24" s="209">
        <v>0</v>
      </c>
      <c r="AH24" s="209">
        <v>0</v>
      </c>
      <c r="AI24" s="209">
        <v>0</v>
      </c>
      <c r="AJ24" s="209">
        <v>0</v>
      </c>
      <c r="AK24" s="209">
        <v>0</v>
      </c>
      <c r="AL24" s="205" t="s">
        <v>146</v>
      </c>
      <c r="AM24" s="93"/>
      <c r="AN24" s="94"/>
      <c r="AO24" s="161" t="s">
        <v>134</v>
      </c>
      <c r="AP24" s="210">
        <v>588.7</v>
      </c>
      <c r="AQ24" s="212">
        <v>11.68</v>
      </c>
      <c r="AR24" s="214">
        <v>749.5</v>
      </c>
      <c r="AS24" s="214">
        <v>399.8</v>
      </c>
      <c r="AT24" s="214">
        <v>349.7</v>
      </c>
      <c r="AU24" s="216">
        <v>50.1</v>
      </c>
      <c r="AV24" s="95"/>
      <c r="AW24" s="96"/>
      <c r="AX24" s="220">
        <v>107.78</v>
      </c>
      <c r="AY24" s="212">
        <v>11.3</v>
      </c>
      <c r="AZ24" s="222">
        <v>106</v>
      </c>
      <c r="BA24" s="224">
        <v>2.83</v>
      </c>
      <c r="BB24" s="212">
        <v>12.36</v>
      </c>
      <c r="BC24" s="212">
        <v>10.48</v>
      </c>
      <c r="BD24" s="180" t="s">
        <v>146</v>
      </c>
      <c r="BE24" s="93"/>
      <c r="BF24" s="64"/>
      <c r="BG24" s="97"/>
      <c r="BH24" s="97"/>
      <c r="BI24" s="97"/>
      <c r="BJ24" s="97"/>
    </row>
    <row r="25" spans="1:62" s="92" customFormat="1" ht="13.5" customHeight="1">
      <c r="A25" s="89"/>
      <c r="B25" s="161" t="s">
        <v>135</v>
      </c>
      <c r="C25" s="163">
        <v>11.25</v>
      </c>
      <c r="D25" s="163">
        <v>7.65</v>
      </c>
      <c r="E25" s="163">
        <v>1887.56</v>
      </c>
      <c r="F25" s="165">
        <v>1903.68</v>
      </c>
      <c r="G25" s="167">
        <v>28.021</v>
      </c>
      <c r="H25" s="169">
        <v>5499.94</v>
      </c>
      <c r="I25" s="90"/>
      <c r="J25" s="68"/>
      <c r="K25" s="172">
        <v>0.081</v>
      </c>
      <c r="L25" s="174">
        <v>0.36</v>
      </c>
      <c r="M25" s="176">
        <v>1.125</v>
      </c>
      <c r="N25" s="174">
        <v>0.72</v>
      </c>
      <c r="O25" s="174">
        <v>17652.18</v>
      </c>
      <c r="P25" s="178">
        <v>46333</v>
      </c>
      <c r="Q25" s="180" t="s">
        <v>147</v>
      </c>
      <c r="R25" s="91"/>
      <c r="T25" s="161" t="s">
        <v>135</v>
      </c>
      <c r="U25" s="184">
        <f t="shared" si="0"/>
      </c>
      <c r="V25" s="186">
        <v>3.87</v>
      </c>
      <c r="W25" s="188" t="str">
        <f t="shared" si="1"/>
        <v>-</v>
      </c>
      <c r="X25" s="184">
        <f t="shared" si="2"/>
      </c>
      <c r="Y25" s="196">
        <v>0</v>
      </c>
      <c r="Z25" s="184">
        <f t="shared" si="3"/>
      </c>
      <c r="AA25" s="197">
        <v>0</v>
      </c>
      <c r="AB25" s="188">
        <v>3.65</v>
      </c>
      <c r="AC25" s="194">
        <v>116.91</v>
      </c>
      <c r="AD25" s="93"/>
      <c r="AE25" s="93"/>
      <c r="AF25" s="208">
        <v>0</v>
      </c>
      <c r="AG25" s="209">
        <v>0</v>
      </c>
      <c r="AH25" s="209">
        <v>0</v>
      </c>
      <c r="AI25" s="209">
        <v>0</v>
      </c>
      <c r="AJ25" s="209">
        <v>0</v>
      </c>
      <c r="AK25" s="209">
        <v>0</v>
      </c>
      <c r="AL25" s="205" t="s">
        <v>147</v>
      </c>
      <c r="AM25" s="93"/>
      <c r="AN25" s="94"/>
      <c r="AO25" s="161" t="s">
        <v>135</v>
      </c>
      <c r="AP25" s="210">
        <v>515.6</v>
      </c>
      <c r="AQ25" s="212">
        <v>21.06</v>
      </c>
      <c r="AR25" s="214">
        <v>690.8</v>
      </c>
      <c r="AS25" s="214">
        <v>374.5</v>
      </c>
      <c r="AT25" s="214">
        <v>316.3</v>
      </c>
      <c r="AU25" s="216">
        <v>58.3</v>
      </c>
      <c r="AV25" s="95"/>
      <c r="AW25" s="96"/>
      <c r="AX25" s="220">
        <v>109.97</v>
      </c>
      <c r="AY25" s="212">
        <v>12.12</v>
      </c>
      <c r="AZ25" s="222">
        <v>105.99</v>
      </c>
      <c r="BA25" s="224">
        <v>2.33</v>
      </c>
      <c r="BB25" s="212">
        <v>13.66</v>
      </c>
      <c r="BC25" s="212">
        <v>11.49</v>
      </c>
      <c r="BD25" s="180" t="s">
        <v>147</v>
      </c>
      <c r="BE25" s="93"/>
      <c r="BF25" s="64"/>
      <c r="BG25" s="97"/>
      <c r="BH25" s="97"/>
      <c r="BI25" s="97"/>
      <c r="BJ25" s="97"/>
    </row>
    <row r="26" spans="1:62" s="92" customFormat="1" ht="13.5" customHeight="1">
      <c r="A26" s="89"/>
      <c r="B26" s="161" t="s">
        <v>136</v>
      </c>
      <c r="C26" s="163">
        <v>10.39</v>
      </c>
      <c r="D26" s="163">
        <v>8.22</v>
      </c>
      <c r="E26" s="163">
        <v>1937.23</v>
      </c>
      <c r="F26" s="165">
        <v>1915.87</v>
      </c>
      <c r="G26" s="167">
        <v>28.622</v>
      </c>
      <c r="H26" s="169">
        <v>5487.7</v>
      </c>
      <c r="I26" s="90"/>
      <c r="J26" s="68"/>
      <c r="K26" s="172">
        <v>0.122</v>
      </c>
      <c r="L26" s="174">
        <v>0.41</v>
      </c>
      <c r="M26" s="176">
        <v>1.375</v>
      </c>
      <c r="N26" s="174">
        <v>0.82</v>
      </c>
      <c r="O26" s="174">
        <v>17693.47</v>
      </c>
      <c r="P26" s="178">
        <v>75121</v>
      </c>
      <c r="Q26" s="180" t="s">
        <v>148</v>
      </c>
      <c r="R26" s="91"/>
      <c r="T26" s="161" t="s">
        <v>136</v>
      </c>
      <c r="U26" s="184" t="str">
        <f t="shared" si="0"/>
        <v>I</v>
      </c>
      <c r="V26" s="186">
        <v>3.87</v>
      </c>
      <c r="W26" s="188">
        <f t="shared" si="1"/>
        <v>3.87</v>
      </c>
      <c r="X26" s="184" t="str">
        <f t="shared" si="2"/>
        <v>I</v>
      </c>
      <c r="Y26" s="190">
        <v>7461</v>
      </c>
      <c r="Z26" s="184" t="str">
        <f t="shared" si="3"/>
        <v>I</v>
      </c>
      <c r="AA26" s="192">
        <v>42.81</v>
      </c>
      <c r="AB26" s="188">
        <v>3.66</v>
      </c>
      <c r="AC26" s="194">
        <v>139.36</v>
      </c>
      <c r="AD26" s="93"/>
      <c r="AE26" s="93"/>
      <c r="AF26" s="201">
        <v>1.34</v>
      </c>
      <c r="AG26" s="203">
        <v>37.36</v>
      </c>
      <c r="AH26" s="203">
        <v>61.3</v>
      </c>
      <c r="AI26" s="209">
        <v>0</v>
      </c>
      <c r="AJ26" s="209">
        <v>0</v>
      </c>
      <c r="AK26" s="209">
        <v>0</v>
      </c>
      <c r="AL26" s="205" t="s">
        <v>148</v>
      </c>
      <c r="AM26" s="93"/>
      <c r="AN26" s="94"/>
      <c r="AO26" s="161" t="s">
        <v>136</v>
      </c>
      <c r="AP26" s="210">
        <v>626.9</v>
      </c>
      <c r="AQ26" s="212">
        <v>16.84</v>
      </c>
      <c r="AR26" s="214">
        <v>820.9</v>
      </c>
      <c r="AS26" s="214">
        <v>435</v>
      </c>
      <c r="AT26" s="214">
        <v>385.9</v>
      </c>
      <c r="AU26" s="216">
        <v>49.2</v>
      </c>
      <c r="AV26" s="95"/>
      <c r="AW26" s="96"/>
      <c r="AX26" s="220">
        <v>114.48</v>
      </c>
      <c r="AY26" s="212">
        <v>14.16</v>
      </c>
      <c r="AZ26" s="222">
        <v>106.33</v>
      </c>
      <c r="BA26" s="224">
        <v>3.27</v>
      </c>
      <c r="BB26" s="212">
        <v>17.71</v>
      </c>
      <c r="BC26" s="212">
        <v>12.63</v>
      </c>
      <c r="BD26" s="180" t="s">
        <v>148</v>
      </c>
      <c r="BE26" s="93"/>
      <c r="BF26" s="64"/>
      <c r="BG26" s="97"/>
      <c r="BH26" s="97"/>
      <c r="BI26" s="97"/>
      <c r="BJ26" s="97"/>
    </row>
    <row r="27" spans="1:62" s="92" customFormat="1" ht="13.5" customHeight="1">
      <c r="A27" s="89"/>
      <c r="B27" s="161" t="s">
        <v>137</v>
      </c>
      <c r="C27" s="163">
        <v>9.06</v>
      </c>
      <c r="D27" s="163">
        <v>8.24</v>
      </c>
      <c r="E27" s="163">
        <v>1896.4</v>
      </c>
      <c r="F27" s="165">
        <v>1898.09</v>
      </c>
      <c r="G27" s="167">
        <v>29.48</v>
      </c>
      <c r="H27" s="169">
        <v>5450.61</v>
      </c>
      <c r="I27" s="90"/>
      <c r="J27" s="68"/>
      <c r="K27" s="172">
        <v>0.185</v>
      </c>
      <c r="L27" s="174">
        <v>0.6</v>
      </c>
      <c r="M27" s="176">
        <v>1.375</v>
      </c>
      <c r="N27" s="174">
        <v>1.26</v>
      </c>
      <c r="O27" s="174">
        <v>16592.18</v>
      </c>
      <c r="P27" s="178">
        <v>51471</v>
      </c>
      <c r="Q27" s="180" t="s">
        <v>149</v>
      </c>
      <c r="R27" s="91"/>
      <c r="T27" s="161" t="s">
        <v>137</v>
      </c>
      <c r="U27" s="184">
        <f t="shared" si="0"/>
      </c>
      <c r="V27" s="186">
        <v>2.95</v>
      </c>
      <c r="W27" s="188" t="str">
        <f t="shared" si="1"/>
        <v>-</v>
      </c>
      <c r="X27" s="184">
        <f t="shared" si="2"/>
      </c>
      <c r="Y27" s="196">
        <v>0</v>
      </c>
      <c r="Z27" s="184">
        <f t="shared" si="3"/>
      </c>
      <c r="AA27" s="197">
        <v>0</v>
      </c>
      <c r="AB27" s="188">
        <v>3.62</v>
      </c>
      <c r="AC27" s="194">
        <v>131.58</v>
      </c>
      <c r="AD27" s="93"/>
      <c r="AE27" s="93"/>
      <c r="AF27" s="208">
        <v>0</v>
      </c>
      <c r="AG27" s="209">
        <v>0</v>
      </c>
      <c r="AH27" s="209">
        <v>0</v>
      </c>
      <c r="AI27" s="209">
        <v>0</v>
      </c>
      <c r="AJ27" s="209">
        <v>0</v>
      </c>
      <c r="AK27" s="209">
        <v>0</v>
      </c>
      <c r="AL27" s="205" t="s">
        <v>149</v>
      </c>
      <c r="AM27" s="93"/>
      <c r="AN27" s="94"/>
      <c r="AO27" s="161" t="s">
        <v>137</v>
      </c>
      <c r="AP27" s="210">
        <v>519</v>
      </c>
      <c r="AQ27" s="212">
        <v>-5.52</v>
      </c>
      <c r="AR27" s="214">
        <v>780.1</v>
      </c>
      <c r="AS27" s="214">
        <v>414.6</v>
      </c>
      <c r="AT27" s="214">
        <v>365.5</v>
      </c>
      <c r="AU27" s="216">
        <v>49.1</v>
      </c>
      <c r="AV27" s="95"/>
      <c r="AW27" s="96"/>
      <c r="AX27" s="220">
        <v>117.37</v>
      </c>
      <c r="AY27" s="212">
        <v>15.57</v>
      </c>
      <c r="AZ27" s="222">
        <v>107.14</v>
      </c>
      <c r="BA27" s="224">
        <v>3.38</v>
      </c>
      <c r="BB27" s="212">
        <v>19.51</v>
      </c>
      <c r="BC27" s="212">
        <v>14.31</v>
      </c>
      <c r="BD27" s="180" t="s">
        <v>149</v>
      </c>
      <c r="BE27" s="93"/>
      <c r="BF27" s="64"/>
      <c r="BG27" s="97"/>
      <c r="BH27" s="97"/>
      <c r="BI27" s="97"/>
      <c r="BJ27" s="97"/>
    </row>
    <row r="28" spans="1:62" s="92" customFormat="1" ht="13.5" customHeight="1">
      <c r="A28" s="89"/>
      <c r="B28" s="161" t="s">
        <v>138</v>
      </c>
      <c r="C28" s="163">
        <v>8.28</v>
      </c>
      <c r="D28" s="163">
        <v>7.49</v>
      </c>
      <c r="E28" s="163">
        <v>1837.09</v>
      </c>
      <c r="F28" s="165">
        <v>1840.64</v>
      </c>
      <c r="G28" s="167">
        <v>29.065</v>
      </c>
      <c r="H28" s="169">
        <v>5488.54</v>
      </c>
      <c r="I28" s="90"/>
      <c r="J28" s="68"/>
      <c r="K28" s="172">
        <v>0.181</v>
      </c>
      <c r="L28" s="174">
        <v>0.62</v>
      </c>
      <c r="M28" s="176">
        <v>1.375</v>
      </c>
      <c r="N28" s="174">
        <v>1.36</v>
      </c>
      <c r="O28" s="174">
        <v>16807.77</v>
      </c>
      <c r="P28" s="178">
        <v>49991</v>
      </c>
      <c r="Q28" s="180" t="s">
        <v>150</v>
      </c>
      <c r="R28" s="91"/>
      <c r="T28" s="161" t="s">
        <v>138</v>
      </c>
      <c r="U28" s="184">
        <f t="shared" si="0"/>
      </c>
      <c r="V28" s="186">
        <v>2.95</v>
      </c>
      <c r="W28" s="188" t="str">
        <f t="shared" si="1"/>
        <v>-</v>
      </c>
      <c r="X28" s="184">
        <f t="shared" si="2"/>
      </c>
      <c r="Y28" s="196">
        <v>0</v>
      </c>
      <c r="Z28" s="184">
        <f t="shared" si="3"/>
      </c>
      <c r="AA28" s="197">
        <v>0</v>
      </c>
      <c r="AB28" s="188">
        <v>3.68</v>
      </c>
      <c r="AC28" s="194">
        <v>134.84</v>
      </c>
      <c r="AD28" s="93"/>
      <c r="AE28" s="93"/>
      <c r="AF28" s="208">
        <v>0</v>
      </c>
      <c r="AG28" s="209">
        <v>0</v>
      </c>
      <c r="AH28" s="209">
        <v>0</v>
      </c>
      <c r="AI28" s="209">
        <v>0</v>
      </c>
      <c r="AJ28" s="209">
        <v>0</v>
      </c>
      <c r="AK28" s="209">
        <v>0</v>
      </c>
      <c r="AL28" s="205" t="s">
        <v>150</v>
      </c>
      <c r="AM28" s="93"/>
      <c r="AN28" s="94"/>
      <c r="AO28" s="161" t="s">
        <v>138</v>
      </c>
      <c r="AP28" s="210">
        <v>554.3</v>
      </c>
      <c r="AQ28" s="212">
        <v>6</v>
      </c>
      <c r="AR28" s="214">
        <v>817.1</v>
      </c>
      <c r="AS28" s="214">
        <v>420.5</v>
      </c>
      <c r="AT28" s="214">
        <v>396.6</v>
      </c>
      <c r="AU28" s="216">
        <v>23.9</v>
      </c>
      <c r="AV28" s="95"/>
      <c r="AW28" s="96"/>
      <c r="AX28" s="220">
        <v>119.4</v>
      </c>
      <c r="AY28" s="212">
        <v>16.88</v>
      </c>
      <c r="AZ28" s="222">
        <v>107.41</v>
      </c>
      <c r="BA28" s="224">
        <v>3.4</v>
      </c>
      <c r="BB28" s="212">
        <v>21.98</v>
      </c>
      <c r="BC28" s="212">
        <v>16.2</v>
      </c>
      <c r="BD28" s="180" t="s">
        <v>150</v>
      </c>
      <c r="BE28" s="93"/>
      <c r="BF28" s="64"/>
      <c r="BG28" s="97"/>
      <c r="BH28" s="97"/>
      <c r="BI28" s="97"/>
      <c r="BJ28" s="97"/>
    </row>
    <row r="29" spans="1:62" s="92" customFormat="1" ht="13.5" customHeight="1">
      <c r="A29" s="89"/>
      <c r="B29" s="161" t="s">
        <v>139</v>
      </c>
      <c r="C29" s="163">
        <v>7.03</v>
      </c>
      <c r="D29" s="163">
        <v>7.35</v>
      </c>
      <c r="E29" s="163">
        <v>1806.89</v>
      </c>
      <c r="F29" s="165">
        <v>1803.89</v>
      </c>
      <c r="G29" s="167">
        <v>29.726</v>
      </c>
      <c r="H29" s="169">
        <v>5489.63</v>
      </c>
      <c r="I29" s="90"/>
      <c r="J29" s="68"/>
      <c r="K29" s="172">
        <v>0.252</v>
      </c>
      <c r="L29" s="174">
        <v>0.75</v>
      </c>
      <c r="M29" s="176">
        <v>1.5</v>
      </c>
      <c r="N29" s="174">
        <v>1.27</v>
      </c>
      <c r="O29" s="174">
        <v>14825.73</v>
      </c>
      <c r="P29" s="178">
        <v>50842</v>
      </c>
      <c r="Q29" s="180" t="s">
        <v>151</v>
      </c>
      <c r="R29" s="91"/>
      <c r="T29" s="161" t="s">
        <v>139</v>
      </c>
      <c r="U29" s="184" t="str">
        <f t="shared" si="0"/>
        <v>Ⅱ</v>
      </c>
      <c r="V29" s="186">
        <v>2.95</v>
      </c>
      <c r="W29" s="188">
        <f t="shared" si="1"/>
        <v>2.95</v>
      </c>
      <c r="X29" s="184" t="str">
        <f t="shared" si="2"/>
        <v>Ⅱ</v>
      </c>
      <c r="Y29" s="190">
        <v>6967</v>
      </c>
      <c r="Z29" s="184" t="str">
        <f t="shared" si="3"/>
        <v>Ⅱ</v>
      </c>
      <c r="AA29" s="192">
        <v>44.13</v>
      </c>
      <c r="AB29" s="188">
        <v>3.74</v>
      </c>
      <c r="AC29" s="194">
        <v>135.79</v>
      </c>
      <c r="AD29" s="93"/>
      <c r="AE29" s="93"/>
      <c r="AF29" s="201">
        <v>1.43</v>
      </c>
      <c r="AG29" s="203">
        <v>38.24</v>
      </c>
      <c r="AH29" s="203">
        <v>60.34</v>
      </c>
      <c r="AI29" s="209">
        <v>0</v>
      </c>
      <c r="AJ29" s="209">
        <v>0</v>
      </c>
      <c r="AK29" s="209">
        <v>0</v>
      </c>
      <c r="AL29" s="205" t="s">
        <v>151</v>
      </c>
      <c r="AM29" s="93"/>
      <c r="AN29" s="94"/>
      <c r="AO29" s="161" t="s">
        <v>139</v>
      </c>
      <c r="AP29" s="210">
        <v>588.3</v>
      </c>
      <c r="AQ29" s="212">
        <v>9.49</v>
      </c>
      <c r="AR29" s="214">
        <v>798</v>
      </c>
      <c r="AS29" s="214">
        <v>422.1</v>
      </c>
      <c r="AT29" s="214">
        <v>375.9</v>
      </c>
      <c r="AU29" s="216">
        <v>46.2</v>
      </c>
      <c r="AV29" s="95"/>
      <c r="AW29" s="96"/>
      <c r="AX29" s="220">
        <v>119.61</v>
      </c>
      <c r="AY29" s="212">
        <v>16.28</v>
      </c>
      <c r="AZ29" s="222">
        <v>107.82</v>
      </c>
      <c r="BA29" s="224">
        <v>3.59</v>
      </c>
      <c r="BB29" s="212">
        <v>21.16</v>
      </c>
      <c r="BC29" s="212">
        <v>16.25</v>
      </c>
      <c r="BD29" s="180" t="s">
        <v>151</v>
      </c>
      <c r="BE29" s="93"/>
      <c r="BF29" s="64"/>
      <c r="BG29" s="97"/>
      <c r="BH29" s="97"/>
      <c r="BI29" s="97"/>
      <c r="BJ29" s="97"/>
    </row>
    <row r="30" spans="1:62" s="92" customFormat="1" ht="13.5" customHeight="1">
      <c r="A30" s="89"/>
      <c r="B30" s="161" t="s">
        <v>140</v>
      </c>
      <c r="C30" s="163">
        <v>7.37</v>
      </c>
      <c r="D30" s="163">
        <v>6.9</v>
      </c>
      <c r="E30" s="163">
        <v>1765.22</v>
      </c>
      <c r="F30" s="165">
        <v>1752.69</v>
      </c>
      <c r="G30" s="167">
        <v>29.938</v>
      </c>
      <c r="H30" s="169">
        <v>5478.11</v>
      </c>
      <c r="I30" s="90"/>
      <c r="J30" s="68"/>
      <c r="K30" s="172">
        <v>0.311</v>
      </c>
      <c r="L30" s="174">
        <v>0.84</v>
      </c>
      <c r="M30" s="176">
        <v>1.5</v>
      </c>
      <c r="N30" s="174">
        <v>1.19</v>
      </c>
      <c r="O30" s="174">
        <v>15000.07</v>
      </c>
      <c r="P30" s="178">
        <v>48316</v>
      </c>
      <c r="Q30" s="180" t="s">
        <v>152</v>
      </c>
      <c r="R30" s="91"/>
      <c r="T30" s="161" t="s">
        <v>140</v>
      </c>
      <c r="U30" s="184">
        <f t="shared" si="0"/>
      </c>
      <c r="V30" s="186">
        <v>4.01</v>
      </c>
      <c r="W30" s="188" t="str">
        <f t="shared" si="1"/>
        <v>-</v>
      </c>
      <c r="X30" s="184">
        <f t="shared" si="2"/>
      </c>
      <c r="Y30" s="196">
        <v>0</v>
      </c>
      <c r="Z30" s="184">
        <f t="shared" si="3"/>
      </c>
      <c r="AA30" s="197">
        <v>0</v>
      </c>
      <c r="AB30" s="188">
        <v>3.78</v>
      </c>
      <c r="AC30" s="194">
        <v>136.58</v>
      </c>
      <c r="AD30" s="93"/>
      <c r="AE30" s="93"/>
      <c r="AF30" s="208">
        <v>0</v>
      </c>
      <c r="AG30" s="209">
        <v>0</v>
      </c>
      <c r="AH30" s="209">
        <v>0</v>
      </c>
      <c r="AI30" s="209">
        <v>0</v>
      </c>
      <c r="AJ30" s="209">
        <v>0</v>
      </c>
      <c r="AK30" s="209">
        <v>0</v>
      </c>
      <c r="AL30" s="205" t="s">
        <v>152</v>
      </c>
      <c r="AM30" s="93"/>
      <c r="AN30" s="94"/>
      <c r="AO30" s="161" t="s">
        <v>140</v>
      </c>
      <c r="AP30" s="210">
        <v>542.6</v>
      </c>
      <c r="AQ30" s="212">
        <v>-1.88</v>
      </c>
      <c r="AR30" s="214">
        <v>814.6</v>
      </c>
      <c r="AS30" s="214">
        <v>432.4</v>
      </c>
      <c r="AT30" s="214">
        <v>382.2</v>
      </c>
      <c r="AU30" s="216">
        <v>50.2</v>
      </c>
      <c r="AV30" s="95"/>
      <c r="AW30" s="96"/>
      <c r="AX30" s="220">
        <v>118.09</v>
      </c>
      <c r="AY30" s="212">
        <v>12.96</v>
      </c>
      <c r="AZ30" s="222">
        <v>107.79</v>
      </c>
      <c r="BA30" s="224">
        <v>3.36</v>
      </c>
      <c r="BB30" s="212">
        <v>17.78</v>
      </c>
      <c r="BC30" s="212">
        <v>12.05</v>
      </c>
      <c r="BD30" s="180" t="s">
        <v>152</v>
      </c>
      <c r="BE30" s="93"/>
      <c r="BF30" s="64"/>
      <c r="BG30" s="97"/>
      <c r="BH30" s="97"/>
      <c r="BI30" s="97"/>
      <c r="BJ30" s="97"/>
    </row>
    <row r="31" spans="1:62" s="92" customFormat="1" ht="13.5" customHeight="1">
      <c r="A31" s="89"/>
      <c r="B31" s="161" t="s">
        <v>141</v>
      </c>
      <c r="C31" s="163">
        <v>7.48</v>
      </c>
      <c r="D31" s="163">
        <v>6.96</v>
      </c>
      <c r="E31" s="163">
        <v>1710.71</v>
      </c>
      <c r="F31" s="165">
        <v>1708.73</v>
      </c>
      <c r="G31" s="167">
        <v>30.435</v>
      </c>
      <c r="H31" s="169">
        <v>5454.82</v>
      </c>
      <c r="I31" s="90"/>
      <c r="J31" s="68"/>
      <c r="K31" s="172">
        <v>0.306</v>
      </c>
      <c r="L31" s="174">
        <v>1.03</v>
      </c>
      <c r="M31" s="176">
        <v>1.5</v>
      </c>
      <c r="N31" s="174">
        <v>1.19</v>
      </c>
      <c r="O31" s="174">
        <v>15095.44</v>
      </c>
      <c r="P31" s="178">
        <v>46413</v>
      </c>
      <c r="Q31" s="180" t="s">
        <v>153</v>
      </c>
      <c r="R31" s="91"/>
      <c r="T31" s="161" t="s">
        <v>141</v>
      </c>
      <c r="U31" s="184">
        <f t="shared" si="0"/>
      </c>
      <c r="V31" s="186">
        <v>4.01</v>
      </c>
      <c r="W31" s="188" t="str">
        <f t="shared" si="1"/>
        <v>-</v>
      </c>
      <c r="X31" s="184">
        <f t="shared" si="2"/>
      </c>
      <c r="Y31" s="196">
        <v>0</v>
      </c>
      <c r="Z31" s="184">
        <f t="shared" si="3"/>
      </c>
      <c r="AA31" s="197">
        <v>0</v>
      </c>
      <c r="AB31" s="188">
        <v>3.79</v>
      </c>
      <c r="AC31" s="194">
        <v>141</v>
      </c>
      <c r="AD31" s="93"/>
      <c r="AE31" s="93"/>
      <c r="AF31" s="208">
        <v>0</v>
      </c>
      <c r="AG31" s="209">
        <v>0</v>
      </c>
      <c r="AH31" s="209">
        <v>0</v>
      </c>
      <c r="AI31" s="209">
        <v>0</v>
      </c>
      <c r="AJ31" s="209">
        <v>0</v>
      </c>
      <c r="AK31" s="209">
        <v>0</v>
      </c>
      <c r="AL31" s="205" t="s">
        <v>153</v>
      </c>
      <c r="AM31" s="93"/>
      <c r="AN31" s="94"/>
      <c r="AO31" s="161" t="s">
        <v>141</v>
      </c>
      <c r="AP31" s="210">
        <v>545.9</v>
      </c>
      <c r="AQ31" s="212">
        <v>2.02</v>
      </c>
      <c r="AR31" s="214">
        <v>776.4</v>
      </c>
      <c r="AS31" s="214">
        <v>403</v>
      </c>
      <c r="AT31" s="214">
        <v>373.3</v>
      </c>
      <c r="AU31" s="216">
        <v>29.7</v>
      </c>
      <c r="AV31" s="95"/>
      <c r="AW31" s="96"/>
      <c r="AX31" s="220">
        <v>116.48</v>
      </c>
      <c r="AY31" s="212">
        <v>10.94</v>
      </c>
      <c r="AZ31" s="222">
        <v>107.7</v>
      </c>
      <c r="BA31" s="224">
        <v>2.67</v>
      </c>
      <c r="BB31" s="212">
        <v>15.5</v>
      </c>
      <c r="BC31" s="212">
        <v>10.7</v>
      </c>
      <c r="BD31" s="180" t="s">
        <v>153</v>
      </c>
      <c r="BE31" s="93"/>
      <c r="BF31" s="64"/>
      <c r="BG31" s="97"/>
      <c r="BH31" s="97"/>
      <c r="BI31" s="97"/>
      <c r="BJ31" s="97"/>
    </row>
    <row r="32" spans="1:62" s="92" customFormat="1" ht="13.5" customHeight="1">
      <c r="A32" s="89"/>
      <c r="B32" s="161" t="s">
        <v>142</v>
      </c>
      <c r="C32" s="163">
        <v>5.6</v>
      </c>
      <c r="D32" s="163">
        <v>6.89</v>
      </c>
      <c r="E32" s="163">
        <v>1659.67</v>
      </c>
      <c r="F32" s="165">
        <v>1660.87</v>
      </c>
      <c r="G32" s="167">
        <v>31.743</v>
      </c>
      <c r="H32" s="169">
        <v>5411.07</v>
      </c>
      <c r="I32" s="90"/>
      <c r="J32" s="68"/>
      <c r="K32" s="172">
        <v>0.339</v>
      </c>
      <c r="L32" s="174">
        <v>1.13</v>
      </c>
      <c r="M32" s="176">
        <v>1.625</v>
      </c>
      <c r="N32" s="174">
        <v>1.41</v>
      </c>
      <c r="O32" s="174">
        <v>13424.58</v>
      </c>
      <c r="P32" s="178">
        <v>42008</v>
      </c>
      <c r="Q32" s="180" t="s">
        <v>154</v>
      </c>
      <c r="R32" s="91"/>
      <c r="T32" s="161" t="s">
        <v>142</v>
      </c>
      <c r="U32" s="184" t="str">
        <f t="shared" si="0"/>
        <v>Ⅲ</v>
      </c>
      <c r="V32" s="186">
        <v>4.01</v>
      </c>
      <c r="W32" s="188">
        <f t="shared" si="1"/>
        <v>4.01</v>
      </c>
      <c r="X32" s="184" t="str">
        <f t="shared" si="2"/>
        <v>Ⅲ</v>
      </c>
      <c r="Y32" s="190">
        <v>6785</v>
      </c>
      <c r="Z32" s="184" t="str">
        <f t="shared" si="3"/>
        <v>Ⅲ</v>
      </c>
      <c r="AA32" s="192">
        <v>41.15</v>
      </c>
      <c r="AB32" s="188">
        <v>3.66</v>
      </c>
      <c r="AC32" s="194">
        <v>132.53</v>
      </c>
      <c r="AD32" s="93"/>
      <c r="AE32" s="93"/>
      <c r="AF32" s="201">
        <v>1.33</v>
      </c>
      <c r="AG32" s="203">
        <v>39.42</v>
      </c>
      <c r="AH32" s="203">
        <v>59.25</v>
      </c>
      <c r="AI32" s="209">
        <v>0</v>
      </c>
      <c r="AJ32" s="209">
        <v>0</v>
      </c>
      <c r="AK32" s="209">
        <v>0</v>
      </c>
      <c r="AL32" s="205" t="s">
        <v>154</v>
      </c>
      <c r="AM32" s="93"/>
      <c r="AN32" s="94"/>
      <c r="AO32" s="161" t="s">
        <v>142</v>
      </c>
      <c r="AP32" s="210">
        <v>609.3</v>
      </c>
      <c r="AQ32" s="212">
        <v>-3.13</v>
      </c>
      <c r="AR32" s="214">
        <v>699.6</v>
      </c>
      <c r="AS32" s="214">
        <v>375.2</v>
      </c>
      <c r="AT32" s="214">
        <v>324.4</v>
      </c>
      <c r="AU32" s="216">
        <v>50.7</v>
      </c>
      <c r="AV32" s="95"/>
      <c r="AW32" s="96"/>
      <c r="AX32" s="220">
        <v>118.03</v>
      </c>
      <c r="AY32" s="212">
        <v>12.19</v>
      </c>
      <c r="AZ32" s="222">
        <v>107.96</v>
      </c>
      <c r="BA32" s="224">
        <v>2.76</v>
      </c>
      <c r="BB32" s="212">
        <v>16.34</v>
      </c>
      <c r="BC32" s="212">
        <v>12.65</v>
      </c>
      <c r="BD32" s="180" t="s">
        <v>154</v>
      </c>
      <c r="BE32" s="93"/>
      <c r="BF32" s="64"/>
      <c r="BG32" s="97"/>
      <c r="BH32" s="97"/>
      <c r="BI32" s="97"/>
      <c r="BJ32" s="97"/>
    </row>
    <row r="33" spans="1:62" s="92" customFormat="1" ht="13.5" customHeight="1">
      <c r="A33" s="89"/>
      <c r="B33" s="161" t="s">
        <v>143</v>
      </c>
      <c r="C33" s="163">
        <v>4.65</v>
      </c>
      <c r="D33" s="163">
        <v>7.49</v>
      </c>
      <c r="E33" s="163">
        <v>1633.12</v>
      </c>
      <c r="F33" s="165">
        <v>1630.99</v>
      </c>
      <c r="G33" s="167">
        <v>32.21</v>
      </c>
      <c r="H33" s="169">
        <v>5427.92</v>
      </c>
      <c r="I33" s="90"/>
      <c r="J33" s="68"/>
      <c r="K33" s="172">
        <v>0.435</v>
      </c>
      <c r="L33" s="174">
        <v>1.19</v>
      </c>
      <c r="M33" s="176">
        <v>1.625</v>
      </c>
      <c r="N33" s="174">
        <v>1.79</v>
      </c>
      <c r="O33" s="174">
        <v>12949.75</v>
      </c>
      <c r="P33" s="178">
        <v>38610</v>
      </c>
      <c r="Q33" s="180" t="s">
        <v>155</v>
      </c>
      <c r="R33" s="91"/>
      <c r="T33" s="161" t="s">
        <v>143</v>
      </c>
      <c r="U33" s="184">
        <f t="shared" si="0"/>
      </c>
      <c r="V33" s="186">
        <v>1.52</v>
      </c>
      <c r="W33" s="188" t="str">
        <f t="shared" si="1"/>
        <v>-</v>
      </c>
      <c r="X33" s="184">
        <f t="shared" si="2"/>
      </c>
      <c r="Y33" s="196">
        <v>0</v>
      </c>
      <c r="Z33" s="184">
        <f t="shared" si="3"/>
      </c>
      <c r="AA33" s="197">
        <v>0</v>
      </c>
      <c r="AB33" s="188">
        <v>3.64</v>
      </c>
      <c r="AC33" s="194">
        <v>130.77</v>
      </c>
      <c r="AD33" s="93"/>
      <c r="AE33" s="93"/>
      <c r="AF33" s="208">
        <v>0</v>
      </c>
      <c r="AG33" s="209">
        <v>0</v>
      </c>
      <c r="AH33" s="209">
        <v>0</v>
      </c>
      <c r="AI33" s="209">
        <v>0</v>
      </c>
      <c r="AJ33" s="209">
        <v>0</v>
      </c>
      <c r="AK33" s="209">
        <v>0</v>
      </c>
      <c r="AL33" s="205" t="s">
        <v>155</v>
      </c>
      <c r="AM33" s="93"/>
      <c r="AN33" s="94"/>
      <c r="AO33" s="161" t="s">
        <v>143</v>
      </c>
      <c r="AP33" s="210">
        <v>554</v>
      </c>
      <c r="AQ33" s="212">
        <v>-6.27</v>
      </c>
      <c r="AR33" s="214">
        <v>768.8</v>
      </c>
      <c r="AS33" s="214">
        <v>399.3</v>
      </c>
      <c r="AT33" s="214">
        <v>369.5</v>
      </c>
      <c r="AU33" s="216">
        <v>29.8</v>
      </c>
      <c r="AV33" s="95"/>
      <c r="AW33" s="96"/>
      <c r="AX33" s="220">
        <v>119.11</v>
      </c>
      <c r="AY33" s="212">
        <v>10.97</v>
      </c>
      <c r="AZ33" s="222">
        <v>108.26</v>
      </c>
      <c r="BA33" s="224">
        <v>2.74</v>
      </c>
      <c r="BB33" s="212">
        <v>14.79</v>
      </c>
      <c r="BC33" s="212">
        <v>11.96</v>
      </c>
      <c r="BD33" s="180" t="s">
        <v>155</v>
      </c>
      <c r="BE33" s="93"/>
      <c r="BF33" s="64"/>
      <c r="BG33" s="97"/>
      <c r="BH33" s="97"/>
      <c r="BI33" s="97"/>
      <c r="BJ33" s="97"/>
    </row>
    <row r="34" spans="1:62" s="92" customFormat="1" ht="13.5" customHeight="1" thickBot="1">
      <c r="A34" s="89"/>
      <c r="B34" s="161" t="s">
        <v>131</v>
      </c>
      <c r="C34" s="171" t="s">
        <v>156</v>
      </c>
      <c r="D34" s="171" t="s">
        <v>156</v>
      </c>
      <c r="E34" s="163">
        <v>1768.45</v>
      </c>
      <c r="F34" s="165">
        <v>1742.3</v>
      </c>
      <c r="G34" s="167">
        <v>30.902</v>
      </c>
      <c r="H34" s="169">
        <v>5522.01</v>
      </c>
      <c r="I34" s="90"/>
      <c r="J34" s="68"/>
      <c r="K34" s="182" t="s">
        <v>156</v>
      </c>
      <c r="L34" s="183" t="s">
        <v>156</v>
      </c>
      <c r="M34" s="176">
        <v>1.625</v>
      </c>
      <c r="N34" s="183" t="s">
        <v>156</v>
      </c>
      <c r="O34" s="174">
        <v>14879.55</v>
      </c>
      <c r="P34" s="178">
        <v>49527</v>
      </c>
      <c r="Q34" s="180" t="s">
        <v>144</v>
      </c>
      <c r="R34" s="91"/>
      <c r="T34" s="161" t="s">
        <v>131</v>
      </c>
      <c r="U34" s="184">
        <f t="shared" si="0"/>
      </c>
      <c r="V34" s="198">
        <v>0</v>
      </c>
      <c r="W34" s="188" t="str">
        <f t="shared" si="1"/>
        <v>-</v>
      </c>
      <c r="X34" s="184">
        <f t="shared" si="2"/>
      </c>
      <c r="Y34" s="196">
        <v>0</v>
      </c>
      <c r="Z34" s="184">
        <f t="shared" si="3"/>
      </c>
      <c r="AA34" s="197">
        <v>0</v>
      </c>
      <c r="AB34" s="199" t="s">
        <v>156</v>
      </c>
      <c r="AC34" s="200" t="s">
        <v>156</v>
      </c>
      <c r="AD34" s="93"/>
      <c r="AE34" s="93"/>
      <c r="AF34" s="208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5" t="s">
        <v>144</v>
      </c>
      <c r="AM34" s="93"/>
      <c r="AN34" s="94"/>
      <c r="AO34" s="161" t="s">
        <v>131</v>
      </c>
      <c r="AP34" s="218" t="s">
        <v>157</v>
      </c>
      <c r="AQ34" s="219" t="s">
        <v>158</v>
      </c>
      <c r="AR34" s="214">
        <v>688.4</v>
      </c>
      <c r="AS34" s="214">
        <v>361.3</v>
      </c>
      <c r="AT34" s="214">
        <v>327</v>
      </c>
      <c r="AU34" s="216">
        <v>34.3</v>
      </c>
      <c r="AV34" s="95"/>
      <c r="AW34" s="96"/>
      <c r="AX34" s="220">
        <v>117.27</v>
      </c>
      <c r="AY34" s="212">
        <v>9.07</v>
      </c>
      <c r="AZ34" s="222">
        <v>108.1</v>
      </c>
      <c r="BA34" s="224">
        <v>2.35</v>
      </c>
      <c r="BB34" s="212">
        <v>12.62</v>
      </c>
      <c r="BC34" s="212">
        <v>9.81</v>
      </c>
      <c r="BD34" s="180" t="s">
        <v>144</v>
      </c>
      <c r="BE34" s="93"/>
      <c r="BF34" s="64"/>
      <c r="BG34" s="97"/>
      <c r="BH34" s="97"/>
      <c r="BI34" s="97"/>
      <c r="BJ34" s="97"/>
    </row>
    <row r="35" spans="1:62" s="52" customFormat="1" ht="15.75" customHeight="1">
      <c r="A35" s="66"/>
      <c r="B35" s="321" t="s">
        <v>6</v>
      </c>
      <c r="C35" s="322"/>
      <c r="D35" s="322"/>
      <c r="E35" s="322"/>
      <c r="F35" s="322"/>
      <c r="G35" s="322"/>
      <c r="H35" s="322"/>
      <c r="I35" s="66"/>
      <c r="J35" s="66"/>
      <c r="K35" s="323" t="s">
        <v>90</v>
      </c>
      <c r="L35" s="324"/>
      <c r="M35" s="324"/>
      <c r="N35" s="324"/>
      <c r="O35" s="324"/>
      <c r="P35" s="324"/>
      <c r="Q35" s="324"/>
      <c r="R35" s="66"/>
      <c r="S35" s="66"/>
      <c r="T35" s="351" t="s">
        <v>94</v>
      </c>
      <c r="U35" s="352"/>
      <c r="V35" s="352"/>
      <c r="W35" s="352"/>
      <c r="X35" s="352"/>
      <c r="Y35" s="352"/>
      <c r="Z35" s="352"/>
      <c r="AA35" s="352"/>
      <c r="AB35" s="352"/>
      <c r="AC35" s="352"/>
      <c r="AD35" s="65"/>
      <c r="AE35" s="65"/>
      <c r="AF35" s="353" t="s">
        <v>95</v>
      </c>
      <c r="AG35" s="345"/>
      <c r="AH35" s="345"/>
      <c r="AI35" s="345"/>
      <c r="AJ35" s="345"/>
      <c r="AK35" s="345"/>
      <c r="AL35" s="345"/>
      <c r="AM35" s="65"/>
      <c r="AN35" s="65"/>
      <c r="AO35" s="350" t="s">
        <v>10</v>
      </c>
      <c r="AP35" s="350"/>
      <c r="AQ35" s="350"/>
      <c r="AR35" s="350"/>
      <c r="AS35" s="350"/>
      <c r="AT35" s="350"/>
      <c r="AU35" s="350"/>
      <c r="AV35" s="67"/>
      <c r="AW35" s="67"/>
      <c r="AX35" s="344" t="s">
        <v>95</v>
      </c>
      <c r="AY35" s="345"/>
      <c r="AZ35" s="345"/>
      <c r="BA35" s="345"/>
      <c r="BB35" s="345"/>
      <c r="BC35" s="345"/>
      <c r="BD35" s="345"/>
      <c r="BE35" s="69"/>
      <c r="BF35" s="66"/>
      <c r="BG35" s="66"/>
      <c r="BH35" s="66"/>
      <c r="BI35" s="66"/>
      <c r="BJ35" s="66"/>
    </row>
    <row r="36" spans="1:62" s="52" customFormat="1" ht="15.75" customHeight="1">
      <c r="A36" s="66"/>
      <c r="B36" s="158" t="s">
        <v>96</v>
      </c>
      <c r="C36" s="70"/>
      <c r="D36" s="70"/>
      <c r="E36" s="70"/>
      <c r="F36" s="70"/>
      <c r="G36" s="70"/>
      <c r="H36" s="70"/>
      <c r="I36" s="66"/>
      <c r="J36" s="66"/>
      <c r="K36" s="98" t="s">
        <v>8</v>
      </c>
      <c r="L36" s="69"/>
      <c r="M36" s="69"/>
      <c r="N36" s="69"/>
      <c r="O36" s="69"/>
      <c r="P36" s="69"/>
      <c r="Q36" s="69"/>
      <c r="R36" s="66"/>
      <c r="S36" s="66"/>
      <c r="T36" s="348" t="s">
        <v>71</v>
      </c>
      <c r="U36" s="348"/>
      <c r="V36" s="348"/>
      <c r="W36" s="348"/>
      <c r="X36" s="348"/>
      <c r="Y36" s="348"/>
      <c r="Z36" s="348"/>
      <c r="AA36" s="348"/>
      <c r="AB36" s="348"/>
      <c r="AC36" s="348"/>
      <c r="AD36" s="65"/>
      <c r="AE36" s="65"/>
      <c r="AF36" s="346" t="s">
        <v>73</v>
      </c>
      <c r="AG36" s="347"/>
      <c r="AH36" s="347"/>
      <c r="AI36" s="347"/>
      <c r="AJ36" s="347"/>
      <c r="AK36" s="347"/>
      <c r="AL36" s="347"/>
      <c r="AM36" s="65"/>
      <c r="AN36" s="65"/>
      <c r="AO36" s="158" t="s">
        <v>74</v>
      </c>
      <c r="AP36" s="70"/>
      <c r="AQ36" s="70"/>
      <c r="AR36" s="70"/>
      <c r="AS36" s="70"/>
      <c r="AT36" s="70"/>
      <c r="AU36" s="70"/>
      <c r="AV36" s="67"/>
      <c r="AW36" s="67"/>
      <c r="AX36" s="159" t="s">
        <v>73</v>
      </c>
      <c r="AY36" s="71"/>
      <c r="AZ36" s="71"/>
      <c r="BA36" s="71"/>
      <c r="BB36" s="71"/>
      <c r="BC36" s="71"/>
      <c r="BD36" s="71"/>
      <c r="BE36" s="69"/>
      <c r="BF36" s="66"/>
      <c r="BG36" s="66"/>
      <c r="BH36" s="66"/>
      <c r="BI36" s="66"/>
      <c r="BJ36" s="66"/>
    </row>
    <row r="37" spans="1:62" s="52" customFormat="1" ht="15.75" customHeight="1">
      <c r="A37" s="66"/>
      <c r="B37" s="160" t="s">
        <v>100</v>
      </c>
      <c r="C37" s="151"/>
      <c r="D37" s="99"/>
      <c r="E37" s="70"/>
      <c r="F37" s="70"/>
      <c r="G37" s="70"/>
      <c r="H37" s="70"/>
      <c r="I37" s="66"/>
      <c r="J37" s="66"/>
      <c r="K37" s="69"/>
      <c r="L37" s="69"/>
      <c r="M37" s="69"/>
      <c r="N37" s="69"/>
      <c r="O37" s="69"/>
      <c r="P37" s="69"/>
      <c r="Q37" s="69"/>
      <c r="R37" s="66"/>
      <c r="S37" s="66"/>
      <c r="T37" s="349" t="s">
        <v>72</v>
      </c>
      <c r="U37" s="348"/>
      <c r="V37" s="348"/>
      <c r="W37" s="348"/>
      <c r="X37" s="348"/>
      <c r="Y37" s="348"/>
      <c r="Z37" s="348"/>
      <c r="AA37" s="348"/>
      <c r="AB37" s="348"/>
      <c r="AC37" s="348"/>
      <c r="AD37" s="65"/>
      <c r="AE37" s="65"/>
      <c r="AF37" s="227" t="s">
        <v>101</v>
      </c>
      <c r="AG37" s="226"/>
      <c r="AH37" s="226"/>
      <c r="AI37" s="226"/>
      <c r="AJ37" s="226"/>
      <c r="AK37" s="226"/>
      <c r="AL37" s="226"/>
      <c r="AM37" s="65" t="s">
        <v>7</v>
      </c>
      <c r="AN37" s="65"/>
      <c r="AO37" s="128" t="s">
        <v>103</v>
      </c>
      <c r="AP37" s="70"/>
      <c r="AQ37" s="70"/>
      <c r="AR37" s="70"/>
      <c r="AS37" s="70"/>
      <c r="AT37" s="70"/>
      <c r="AU37" s="70"/>
      <c r="AV37" s="67"/>
      <c r="AW37" s="67"/>
      <c r="AX37" s="100"/>
      <c r="AY37" s="71"/>
      <c r="AZ37" s="71"/>
      <c r="BA37" s="71"/>
      <c r="BB37" s="71"/>
      <c r="BC37" s="71"/>
      <c r="BD37" s="71"/>
      <c r="BE37" s="69"/>
      <c r="BF37" s="66"/>
      <c r="BG37" s="66"/>
      <c r="BH37" s="66"/>
      <c r="BI37" s="66"/>
      <c r="BJ37" s="66"/>
    </row>
    <row r="38" spans="1:62" s="52" customFormat="1" ht="15.75" customHeight="1">
      <c r="A38" s="66"/>
      <c r="B38" s="152" t="s">
        <v>84</v>
      </c>
      <c r="C38" s="151"/>
      <c r="D38" s="70"/>
      <c r="E38" s="70"/>
      <c r="F38" s="70"/>
      <c r="G38" s="70"/>
      <c r="H38" s="70"/>
      <c r="I38" s="66"/>
      <c r="J38" s="66"/>
      <c r="K38" s="69"/>
      <c r="L38" s="69"/>
      <c r="M38" s="69"/>
      <c r="N38" s="69"/>
      <c r="O38" s="69"/>
      <c r="P38" s="69"/>
      <c r="Q38" s="69"/>
      <c r="R38" s="66"/>
      <c r="S38" s="66"/>
      <c r="T38" s="227" t="s">
        <v>98</v>
      </c>
      <c r="U38" s="228"/>
      <c r="V38" s="228"/>
      <c r="W38" s="228"/>
      <c r="X38" s="228"/>
      <c r="Y38" s="228"/>
      <c r="Z38" s="228"/>
      <c r="AA38" s="228"/>
      <c r="AB38" s="228"/>
      <c r="AC38" s="228"/>
      <c r="AD38" s="65"/>
      <c r="AE38" s="65"/>
      <c r="AF38" s="227" t="s">
        <v>97</v>
      </c>
      <c r="AG38" s="226"/>
      <c r="AH38" s="226"/>
      <c r="AI38" s="226"/>
      <c r="AJ38" s="226"/>
      <c r="AK38" s="226"/>
      <c r="AL38" s="226"/>
      <c r="AM38" s="65"/>
      <c r="AN38" s="65"/>
      <c r="AO38" s="128" t="s">
        <v>99</v>
      </c>
      <c r="AP38" s="70"/>
      <c r="AQ38" s="70"/>
      <c r="AR38" s="70"/>
      <c r="AS38" s="70"/>
      <c r="AT38" s="70"/>
      <c r="AU38" s="70"/>
      <c r="AV38" s="67"/>
      <c r="AW38" s="67"/>
      <c r="AX38" s="71"/>
      <c r="AY38" s="71"/>
      <c r="AZ38" s="71"/>
      <c r="BA38" s="71"/>
      <c r="BB38" s="71"/>
      <c r="BC38" s="71"/>
      <c r="BD38" s="71"/>
      <c r="BE38" s="69"/>
      <c r="BF38" s="66"/>
      <c r="BG38" s="66"/>
      <c r="BH38" s="66"/>
      <c r="BI38" s="66"/>
      <c r="BJ38" s="66"/>
    </row>
    <row r="39" spans="1:62" s="52" customFormat="1" ht="15.75" customHeight="1">
      <c r="A39" s="66"/>
      <c r="B39" s="153" t="s">
        <v>85</v>
      </c>
      <c r="C39" s="151"/>
      <c r="D39" s="70"/>
      <c r="E39" s="70"/>
      <c r="F39" s="70"/>
      <c r="G39" s="70"/>
      <c r="H39" s="70"/>
      <c r="I39" s="66"/>
      <c r="J39" s="66"/>
      <c r="K39" s="69"/>
      <c r="L39" s="69"/>
      <c r="M39" s="69"/>
      <c r="N39" s="69"/>
      <c r="O39" s="69"/>
      <c r="P39" s="69"/>
      <c r="Q39" s="69"/>
      <c r="R39" s="66"/>
      <c r="S39" s="66"/>
      <c r="T39" s="229" t="s">
        <v>93</v>
      </c>
      <c r="U39" s="228"/>
      <c r="V39" s="228"/>
      <c r="W39" s="228"/>
      <c r="X39" s="228"/>
      <c r="Y39" s="228"/>
      <c r="Z39" s="228"/>
      <c r="AA39" s="228"/>
      <c r="AB39" s="228"/>
      <c r="AC39" s="228"/>
      <c r="AD39" s="65"/>
      <c r="AE39" s="65"/>
      <c r="AF39" s="227" t="s">
        <v>102</v>
      </c>
      <c r="AG39" s="226"/>
      <c r="AH39" s="226"/>
      <c r="AI39" s="226"/>
      <c r="AJ39" s="226"/>
      <c r="AK39" s="226"/>
      <c r="AL39" s="226"/>
      <c r="AM39" s="65"/>
      <c r="AN39" s="65"/>
      <c r="AO39" s="128" t="s">
        <v>104</v>
      </c>
      <c r="AP39" s="70"/>
      <c r="AQ39" s="70"/>
      <c r="AR39" s="70"/>
      <c r="AS39" s="70"/>
      <c r="AT39" s="70"/>
      <c r="AU39" s="70"/>
      <c r="AV39" s="67"/>
      <c r="AW39" s="67"/>
      <c r="AX39" s="71"/>
      <c r="AY39" s="71"/>
      <c r="AZ39" s="71"/>
      <c r="BA39" s="71"/>
      <c r="BB39" s="71"/>
      <c r="BC39" s="71"/>
      <c r="BD39" s="71"/>
      <c r="BE39" s="69"/>
      <c r="BF39" s="66"/>
      <c r="BG39" s="66"/>
      <c r="BH39" s="66"/>
      <c r="BI39" s="66"/>
      <c r="BJ39" s="66"/>
    </row>
    <row r="40" spans="1:62" s="52" customFormat="1" ht="14.25" customHeight="1">
      <c r="A40" s="66"/>
      <c r="B40" s="70"/>
      <c r="C40" s="70"/>
      <c r="D40" s="70"/>
      <c r="E40" s="70"/>
      <c r="F40" s="70"/>
      <c r="G40" s="70"/>
      <c r="H40" s="70"/>
      <c r="I40" s="66"/>
      <c r="J40" s="66"/>
      <c r="K40" s="69"/>
      <c r="L40" s="69"/>
      <c r="M40" s="69"/>
      <c r="N40" s="69"/>
      <c r="O40" s="69"/>
      <c r="P40" s="69"/>
      <c r="Q40" s="69"/>
      <c r="R40" s="66"/>
      <c r="S40" s="66"/>
      <c r="T40" s="83"/>
      <c r="U40" s="84"/>
      <c r="V40" s="84"/>
      <c r="W40" s="84"/>
      <c r="X40" s="84"/>
      <c r="Y40" s="84"/>
      <c r="Z40" s="84"/>
      <c r="AA40" s="84"/>
      <c r="AB40" s="84"/>
      <c r="AC40" s="84"/>
      <c r="AD40" s="65"/>
      <c r="AE40" s="65"/>
      <c r="AF40" s="226" t="s">
        <v>89</v>
      </c>
      <c r="AG40" s="226"/>
      <c r="AH40" s="226"/>
      <c r="AI40" s="226"/>
      <c r="AJ40" s="226"/>
      <c r="AK40" s="226"/>
      <c r="AL40" s="226"/>
      <c r="AM40" s="65"/>
      <c r="AN40" s="65"/>
      <c r="AO40" s="86"/>
      <c r="AP40" s="70"/>
      <c r="AQ40" s="70"/>
      <c r="AR40" s="70"/>
      <c r="AS40" s="70"/>
      <c r="AT40" s="70"/>
      <c r="AU40" s="70"/>
      <c r="AV40" s="67"/>
      <c r="AW40" s="67"/>
      <c r="AX40" s="71"/>
      <c r="AY40" s="71"/>
      <c r="AZ40" s="71"/>
      <c r="BA40" s="71"/>
      <c r="BB40" s="71"/>
      <c r="BC40" s="71"/>
      <c r="BD40" s="71"/>
      <c r="BE40" s="69"/>
      <c r="BF40" s="66"/>
      <c r="BG40" s="66"/>
      <c r="BH40" s="66"/>
      <c r="BI40" s="66"/>
      <c r="BJ40" s="66"/>
    </row>
    <row r="41" spans="1:62" s="52" customFormat="1" ht="14.25" customHeight="1">
      <c r="A41" s="66"/>
      <c r="B41" s="70"/>
      <c r="C41" s="70"/>
      <c r="D41" s="70"/>
      <c r="E41" s="70"/>
      <c r="F41" s="70"/>
      <c r="G41" s="70"/>
      <c r="H41" s="70"/>
      <c r="I41" s="66"/>
      <c r="J41" s="66"/>
      <c r="K41" s="69"/>
      <c r="L41" s="69"/>
      <c r="M41" s="69"/>
      <c r="N41" s="69"/>
      <c r="O41" s="69"/>
      <c r="P41" s="69"/>
      <c r="Q41" s="69"/>
      <c r="R41" s="66"/>
      <c r="S41" s="66"/>
      <c r="T41" s="83"/>
      <c r="U41" s="84"/>
      <c r="V41" s="84"/>
      <c r="W41" s="84"/>
      <c r="X41" s="84"/>
      <c r="Y41" s="84"/>
      <c r="Z41" s="84"/>
      <c r="AA41" s="84"/>
      <c r="AB41" s="84"/>
      <c r="AC41" s="84"/>
      <c r="AD41" s="65"/>
      <c r="AE41" s="65"/>
      <c r="AF41" s="227"/>
      <c r="AG41" s="227"/>
      <c r="AH41" s="227"/>
      <c r="AI41" s="227"/>
      <c r="AJ41" s="227"/>
      <c r="AK41" s="227"/>
      <c r="AL41" s="227"/>
      <c r="AM41" s="65"/>
      <c r="AN41" s="65"/>
      <c r="AO41" s="86"/>
      <c r="AP41" s="70"/>
      <c r="AQ41" s="70"/>
      <c r="AR41" s="70"/>
      <c r="AS41" s="70"/>
      <c r="AT41" s="70"/>
      <c r="AU41" s="70"/>
      <c r="AV41" s="67"/>
      <c r="AW41" s="67"/>
      <c r="AX41" s="71"/>
      <c r="AY41" s="71"/>
      <c r="AZ41" s="71"/>
      <c r="BA41" s="71"/>
      <c r="BB41" s="71"/>
      <c r="BC41" s="71"/>
      <c r="BD41" s="71"/>
      <c r="BE41" s="69"/>
      <c r="BF41" s="66"/>
      <c r="BG41" s="66"/>
      <c r="BH41" s="66"/>
      <c r="BI41" s="66"/>
      <c r="BJ41" s="66"/>
    </row>
    <row r="42" spans="1:62" s="52" customFormat="1" ht="14.25" customHeight="1">
      <c r="A42" s="66"/>
      <c r="B42" s="70"/>
      <c r="C42" s="70"/>
      <c r="D42" s="70"/>
      <c r="E42" s="70"/>
      <c r="F42" s="70"/>
      <c r="G42" s="70"/>
      <c r="H42" s="70"/>
      <c r="I42" s="66"/>
      <c r="J42" s="66"/>
      <c r="K42" s="69"/>
      <c r="L42" s="69"/>
      <c r="M42" s="69"/>
      <c r="N42" s="69"/>
      <c r="O42" s="69"/>
      <c r="P42" s="69"/>
      <c r="Q42" s="69"/>
      <c r="R42" s="66"/>
      <c r="S42" s="66"/>
      <c r="T42" s="83"/>
      <c r="U42" s="84"/>
      <c r="V42" s="84"/>
      <c r="W42" s="84"/>
      <c r="X42" s="84"/>
      <c r="Y42" s="84"/>
      <c r="Z42" s="84"/>
      <c r="AA42" s="84"/>
      <c r="AB42" s="84"/>
      <c r="AC42" s="84"/>
      <c r="AD42" s="65"/>
      <c r="AE42" s="65"/>
      <c r="AF42" s="227"/>
      <c r="AG42" s="228"/>
      <c r="AH42" s="228"/>
      <c r="AI42" s="228"/>
      <c r="AJ42" s="228"/>
      <c r="AK42" s="228"/>
      <c r="AL42" s="228"/>
      <c r="AM42" s="65"/>
      <c r="AN42" s="65"/>
      <c r="AO42" s="86"/>
      <c r="AP42" s="70"/>
      <c r="AQ42" s="70"/>
      <c r="AR42" s="70"/>
      <c r="AS42" s="70"/>
      <c r="AT42" s="70"/>
      <c r="AU42" s="70"/>
      <c r="AV42" s="67"/>
      <c r="AW42" s="67"/>
      <c r="AX42" s="71"/>
      <c r="AY42" s="71"/>
      <c r="AZ42" s="71"/>
      <c r="BA42" s="71"/>
      <c r="BB42" s="71"/>
      <c r="BC42" s="71"/>
      <c r="BD42" s="71"/>
      <c r="BE42" s="69"/>
      <c r="BF42" s="66"/>
      <c r="BG42" s="66"/>
      <c r="BH42" s="66"/>
      <c r="BI42" s="66"/>
      <c r="BJ42" s="66"/>
    </row>
    <row r="43" spans="2:62" s="72" customFormat="1" ht="20.25" customHeight="1">
      <c r="B43" s="342" t="s">
        <v>110</v>
      </c>
      <c r="C43" s="342"/>
      <c r="D43" s="342"/>
      <c r="E43" s="342"/>
      <c r="F43" s="342"/>
      <c r="G43" s="342"/>
      <c r="H43" s="342"/>
      <c r="I43" s="73"/>
      <c r="J43" s="73"/>
      <c r="K43" s="342" t="s">
        <v>111</v>
      </c>
      <c r="L43" s="342"/>
      <c r="M43" s="342"/>
      <c r="N43" s="342"/>
      <c r="O43" s="342"/>
      <c r="P43" s="342"/>
      <c r="Q43" s="342"/>
      <c r="R43" s="73"/>
      <c r="T43" s="343" t="s">
        <v>112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74"/>
      <c r="AE43" s="75"/>
      <c r="AF43" s="341" t="s">
        <v>113</v>
      </c>
      <c r="AG43" s="341"/>
      <c r="AH43" s="341"/>
      <c r="AI43" s="341"/>
      <c r="AJ43" s="341"/>
      <c r="AK43" s="341"/>
      <c r="AL43" s="341"/>
      <c r="AM43" s="75"/>
      <c r="AN43" s="75"/>
      <c r="AO43" s="341" t="s">
        <v>115</v>
      </c>
      <c r="AP43" s="341"/>
      <c r="AQ43" s="341"/>
      <c r="AR43" s="341"/>
      <c r="AS43" s="341"/>
      <c r="AT43" s="341"/>
      <c r="AU43" s="341"/>
      <c r="AV43" s="76"/>
      <c r="AW43" s="76"/>
      <c r="AX43" s="341" t="s">
        <v>117</v>
      </c>
      <c r="AY43" s="341"/>
      <c r="AZ43" s="341"/>
      <c r="BA43" s="341"/>
      <c r="BB43" s="341"/>
      <c r="BC43" s="341"/>
      <c r="BD43" s="341"/>
      <c r="BE43" s="75"/>
      <c r="BF43" s="77"/>
      <c r="BG43" s="77"/>
      <c r="BH43" s="77"/>
      <c r="BI43" s="77"/>
      <c r="BJ43" s="77"/>
    </row>
    <row r="44" spans="20:62" ht="15">
      <c r="T44" s="63"/>
      <c r="AE44" s="9"/>
      <c r="AM44" s="9"/>
      <c r="AO44" s="63"/>
      <c r="BF44" s="31"/>
      <c r="BG44" s="31"/>
      <c r="BH44" s="31"/>
      <c r="BI44" s="31"/>
      <c r="BJ44" s="31"/>
    </row>
    <row r="45" spans="20:62" ht="15">
      <c r="T45" s="63"/>
      <c r="AE45" s="9"/>
      <c r="AM45" s="9"/>
      <c r="AO45" s="63"/>
      <c r="BF45" s="31"/>
      <c r="BG45" s="31"/>
      <c r="BH45" s="31"/>
      <c r="BI45" s="31"/>
      <c r="BJ45" s="31"/>
    </row>
    <row r="46" spans="8:62" ht="17.25" customHeight="1">
      <c r="H46" s="88"/>
      <c r="U46" s="134"/>
      <c r="V46" s="134"/>
      <c r="AE46" s="9"/>
      <c r="AM46" s="9"/>
      <c r="BF46" s="31"/>
      <c r="BG46" s="31"/>
      <c r="BH46" s="31"/>
      <c r="BI46" s="31"/>
      <c r="BJ46" s="31"/>
    </row>
    <row r="47" spans="8:62" ht="17.25" customHeight="1">
      <c r="H47" s="88"/>
      <c r="U47" s="135"/>
      <c r="V47" s="135"/>
      <c r="AE47" s="9"/>
      <c r="AM47" s="9"/>
      <c r="BF47" s="31"/>
      <c r="BG47" s="31"/>
      <c r="BH47" s="31"/>
      <c r="BI47" s="31"/>
      <c r="BJ47" s="31"/>
    </row>
    <row r="48" spans="8:62" ht="17.25" customHeight="1">
      <c r="H48" s="88"/>
      <c r="U48" s="135"/>
      <c r="V48" s="135"/>
      <c r="AE48" s="9"/>
      <c r="AM48" s="9"/>
      <c r="BF48" s="31"/>
      <c r="BG48" s="31"/>
      <c r="BH48" s="31"/>
      <c r="BI48" s="31"/>
      <c r="BJ48" s="31"/>
    </row>
    <row r="49" spans="6:62" ht="16.5">
      <c r="F49" s="2"/>
      <c r="H49" s="79"/>
      <c r="U49" s="87"/>
      <c r="V49" s="87"/>
      <c r="AE49" s="9"/>
      <c r="AM49" s="9"/>
      <c r="BF49" s="31"/>
      <c r="BG49" s="31"/>
      <c r="BH49" s="31"/>
      <c r="BI49" s="31"/>
      <c r="BJ49" s="31"/>
    </row>
    <row r="50" spans="6:62" ht="16.5">
      <c r="F50" s="2"/>
      <c r="H50" s="79"/>
      <c r="U50" s="87"/>
      <c r="V50" s="87"/>
      <c r="AE50" s="9"/>
      <c r="AM50" s="9"/>
      <c r="BF50" s="31"/>
      <c r="BG50" s="31"/>
      <c r="BH50" s="31"/>
      <c r="BI50" s="31"/>
      <c r="BJ50" s="31"/>
    </row>
    <row r="51" spans="6:62" ht="16.5">
      <c r="F51" s="2"/>
      <c r="H51" s="79"/>
      <c r="U51" s="87"/>
      <c r="V51" s="87"/>
      <c r="AE51" s="9"/>
      <c r="AM51" s="9"/>
      <c r="BF51" s="31"/>
      <c r="BG51" s="31"/>
      <c r="BH51" s="31"/>
      <c r="BI51" s="31"/>
      <c r="BJ51" s="31"/>
    </row>
    <row r="52" spans="6:62" ht="15">
      <c r="F52" s="80"/>
      <c r="G52" s="81"/>
      <c r="H52" s="79"/>
      <c r="U52" s="87"/>
      <c r="V52" s="87"/>
      <c r="AE52" s="9"/>
      <c r="AM52" s="9"/>
      <c r="BF52" s="31"/>
      <c r="BG52" s="31"/>
      <c r="BH52" s="31"/>
      <c r="BI52" s="31"/>
      <c r="BJ52" s="31"/>
    </row>
    <row r="53" spans="6:62" ht="15">
      <c r="F53" s="80"/>
      <c r="G53" s="81"/>
      <c r="H53" s="79"/>
      <c r="U53" s="87"/>
      <c r="V53" s="87"/>
      <c r="AE53" s="9"/>
      <c r="AM53" s="9"/>
      <c r="BF53" s="31"/>
      <c r="BG53" s="31"/>
      <c r="BH53" s="31"/>
      <c r="BI53" s="31"/>
      <c r="BJ53" s="31"/>
    </row>
    <row r="54" spans="6:62" ht="15">
      <c r="F54" s="80"/>
      <c r="G54" s="81"/>
      <c r="H54" s="79"/>
      <c r="U54" s="87"/>
      <c r="V54" s="87"/>
      <c r="AE54" s="9"/>
      <c r="AM54" s="9"/>
      <c r="BF54" s="31"/>
      <c r="BG54" s="31"/>
      <c r="BH54" s="31"/>
      <c r="BI54" s="31"/>
      <c r="BJ54" s="31"/>
    </row>
    <row r="55" spans="21:62" ht="15" customHeight="1">
      <c r="U55" s="87"/>
      <c r="V55" s="87"/>
      <c r="AE55" s="9"/>
      <c r="AM55" s="9"/>
      <c r="BF55" s="31"/>
      <c r="BG55" s="31"/>
      <c r="BH55" s="31"/>
      <c r="BI55" s="31"/>
      <c r="BJ55" s="31"/>
    </row>
    <row r="56" spans="31:62" ht="15">
      <c r="AE56" s="9"/>
      <c r="AM56" s="9"/>
      <c r="BF56" s="31"/>
      <c r="BG56" s="31"/>
      <c r="BH56" s="31"/>
      <c r="BI56" s="31"/>
      <c r="BJ56" s="31"/>
    </row>
    <row r="57" spans="31:62" ht="15">
      <c r="AE57" s="9"/>
      <c r="AM57" s="9"/>
      <c r="BF57" s="31"/>
      <c r="BG57" s="31"/>
      <c r="BH57" s="31"/>
      <c r="BI57" s="31"/>
      <c r="BJ57" s="31"/>
    </row>
    <row r="58" spans="31:62" ht="15">
      <c r="AE58" s="9"/>
      <c r="AM58" s="9"/>
      <c r="BF58" s="31"/>
      <c r="BG58" s="31"/>
      <c r="BH58" s="31"/>
      <c r="BI58" s="31"/>
      <c r="BJ58" s="31"/>
    </row>
    <row r="59" spans="31:62" ht="15">
      <c r="AE59" s="9"/>
      <c r="AM59" s="9"/>
      <c r="BF59" s="31"/>
      <c r="BG59" s="31"/>
      <c r="BH59" s="31"/>
      <c r="BI59" s="31"/>
      <c r="BJ59" s="31"/>
    </row>
    <row r="60" spans="31:62" ht="15">
      <c r="AE60" s="9"/>
      <c r="AM60" s="9"/>
      <c r="BF60" s="31"/>
      <c r="BG60" s="31"/>
      <c r="BH60" s="31"/>
      <c r="BI60" s="31"/>
      <c r="BJ60" s="31"/>
    </row>
    <row r="61" spans="31:62" ht="15">
      <c r="AE61" s="9"/>
      <c r="AM61" s="9"/>
      <c r="BF61" s="31"/>
      <c r="BG61" s="31"/>
      <c r="BH61" s="31"/>
      <c r="BI61" s="31"/>
      <c r="BJ61" s="31"/>
    </row>
    <row r="62" spans="31:62" ht="15">
      <c r="AE62" s="9"/>
      <c r="AM62" s="9"/>
      <c r="BF62" s="31"/>
      <c r="BG62" s="31"/>
      <c r="BH62" s="31"/>
      <c r="BI62" s="31"/>
      <c r="BJ62" s="31"/>
    </row>
    <row r="63" spans="31:62" ht="15">
      <c r="AE63" s="9"/>
      <c r="AM63" s="9"/>
      <c r="BF63" s="31"/>
      <c r="BG63" s="31"/>
      <c r="BH63" s="31"/>
      <c r="BI63" s="31"/>
      <c r="BJ63" s="31"/>
    </row>
    <row r="64" spans="31:62" ht="15">
      <c r="AE64" s="9"/>
      <c r="AM64" s="9"/>
      <c r="BF64" s="31"/>
      <c r="BG64" s="31"/>
      <c r="BH64" s="31"/>
      <c r="BI64" s="31"/>
      <c r="BJ64" s="31"/>
    </row>
    <row r="65" spans="31:62" ht="15">
      <c r="AE65" s="9"/>
      <c r="AM65" s="9"/>
      <c r="BF65" s="31"/>
      <c r="BG65" s="31"/>
      <c r="BH65" s="31"/>
      <c r="BI65" s="31"/>
      <c r="BJ65" s="31"/>
    </row>
    <row r="66" spans="31:62" ht="15">
      <c r="AE66" s="9"/>
      <c r="AM66" s="9"/>
      <c r="BF66" s="31"/>
      <c r="BG66" s="31"/>
      <c r="BH66" s="31"/>
      <c r="BI66" s="31"/>
      <c r="BJ66" s="31"/>
    </row>
    <row r="67" spans="31:62" ht="15">
      <c r="AE67" s="9"/>
      <c r="AM67" s="9"/>
      <c r="BF67" s="31"/>
      <c r="BG67" s="31"/>
      <c r="BH67" s="31"/>
      <c r="BI67" s="31"/>
      <c r="BJ67" s="31"/>
    </row>
    <row r="68" spans="31:62" ht="15">
      <c r="AE68" s="9"/>
      <c r="AM68" s="9"/>
      <c r="BF68" s="31"/>
      <c r="BG68" s="31"/>
      <c r="BH68" s="31"/>
      <c r="BI68" s="31"/>
      <c r="BJ68" s="31"/>
    </row>
    <row r="69" spans="58:62" ht="15">
      <c r="BF69" s="31"/>
      <c r="BG69" s="31"/>
      <c r="BH69" s="31"/>
      <c r="BI69" s="31"/>
      <c r="BJ69" s="31"/>
    </row>
    <row r="70" spans="58:62" ht="15">
      <c r="BF70" s="31"/>
      <c r="BG70" s="31"/>
      <c r="BH70" s="31"/>
      <c r="BI70" s="31"/>
      <c r="BJ70" s="31"/>
    </row>
    <row r="71" spans="58:62" ht="15">
      <c r="BF71" s="31"/>
      <c r="BG71" s="31"/>
      <c r="BH71" s="31"/>
      <c r="BI71" s="31"/>
      <c r="BJ71" s="31"/>
    </row>
    <row r="72" spans="58:62" ht="15">
      <c r="BF72" s="31"/>
      <c r="BG72" s="31"/>
      <c r="BH72" s="31"/>
      <c r="BI72" s="31"/>
      <c r="BJ72" s="31"/>
    </row>
    <row r="73" spans="58:62" ht="15">
      <c r="BF73" s="31"/>
      <c r="BG73" s="31"/>
      <c r="BH73" s="31"/>
      <c r="BI73" s="31"/>
      <c r="BJ73" s="31"/>
    </row>
    <row r="74" spans="58:62" ht="15">
      <c r="BF74" s="31"/>
      <c r="BG74" s="31"/>
      <c r="BH74" s="31"/>
      <c r="BI74" s="31"/>
      <c r="BJ74" s="31"/>
    </row>
    <row r="75" spans="58:62" ht="15">
      <c r="BF75" s="31"/>
      <c r="BG75" s="31"/>
      <c r="BH75" s="31"/>
      <c r="BI75" s="31"/>
      <c r="BJ75" s="31"/>
    </row>
    <row r="76" spans="58:62" ht="15">
      <c r="BF76" s="31"/>
      <c r="BG76" s="31"/>
      <c r="BH76" s="31"/>
      <c r="BI76" s="31"/>
      <c r="BJ76" s="31"/>
    </row>
    <row r="77" spans="58:62" ht="15">
      <c r="BF77" s="31"/>
      <c r="BG77" s="31"/>
      <c r="BH77" s="31"/>
      <c r="BI77" s="31"/>
      <c r="BJ77" s="31"/>
    </row>
    <row r="78" spans="58:62" ht="15">
      <c r="BF78" s="31"/>
      <c r="BG78" s="31"/>
      <c r="BH78" s="31"/>
      <c r="BI78" s="31"/>
      <c r="BJ78" s="31"/>
    </row>
    <row r="79" spans="58:62" ht="15">
      <c r="BF79" s="31"/>
      <c r="BG79" s="31"/>
      <c r="BH79" s="31"/>
      <c r="BI79" s="31"/>
      <c r="BJ79" s="31"/>
    </row>
    <row r="80" spans="58:62" ht="15">
      <c r="BF80" s="31"/>
      <c r="BG80" s="31"/>
      <c r="BH80" s="31"/>
      <c r="BI80" s="31"/>
      <c r="BJ80" s="31"/>
    </row>
    <row r="81" spans="58:62" ht="15">
      <c r="BF81" s="31"/>
      <c r="BG81" s="31"/>
      <c r="BH81" s="31"/>
      <c r="BI81" s="31"/>
      <c r="BJ81" s="31"/>
    </row>
    <row r="82" spans="58:62" ht="15">
      <c r="BF82" s="31"/>
      <c r="BG82" s="31"/>
      <c r="BH82" s="31"/>
      <c r="BI82" s="31"/>
      <c r="BJ82" s="31"/>
    </row>
    <row r="83" spans="58:62" ht="15">
      <c r="BF83" s="31"/>
      <c r="BG83" s="31"/>
      <c r="BH83" s="31"/>
      <c r="BI83" s="31"/>
      <c r="BJ83" s="31"/>
    </row>
    <row r="84" spans="58:62" ht="15">
      <c r="BF84" s="31"/>
      <c r="BG84" s="31"/>
      <c r="BH84" s="31"/>
      <c r="BI84" s="31"/>
      <c r="BJ84" s="31"/>
    </row>
    <row r="85" spans="58:62" ht="15">
      <c r="BF85" s="31"/>
      <c r="BG85" s="31"/>
      <c r="BH85" s="31"/>
      <c r="BI85" s="31"/>
      <c r="BJ85" s="31"/>
    </row>
    <row r="86" spans="58:62" ht="15">
      <c r="BF86" s="31"/>
      <c r="BG86" s="31"/>
      <c r="BH86" s="31"/>
      <c r="BI86" s="31"/>
      <c r="BJ86" s="31"/>
    </row>
    <row r="87" spans="58:62" ht="15">
      <c r="BF87" s="31"/>
      <c r="BG87" s="31"/>
      <c r="BH87" s="31"/>
      <c r="BI87" s="31"/>
      <c r="BJ87" s="31"/>
    </row>
    <row r="88" spans="58:62" ht="15">
      <c r="BF88" s="31"/>
      <c r="BG88" s="31"/>
      <c r="BH88" s="31"/>
      <c r="BI88" s="31"/>
      <c r="BJ88" s="31"/>
    </row>
    <row r="89" spans="58:62" ht="15">
      <c r="BF89" s="31"/>
      <c r="BG89" s="31"/>
      <c r="BH89" s="31"/>
      <c r="BI89" s="31"/>
      <c r="BJ89" s="31"/>
    </row>
    <row r="90" spans="58:62" ht="15">
      <c r="BF90" s="31"/>
      <c r="BG90" s="31"/>
      <c r="BH90" s="31"/>
      <c r="BI90" s="31"/>
      <c r="BJ90" s="31"/>
    </row>
    <row r="91" spans="58:62" ht="15">
      <c r="BF91" s="31"/>
      <c r="BG91" s="31"/>
      <c r="BH91" s="31"/>
      <c r="BI91" s="31"/>
      <c r="BJ91" s="31"/>
    </row>
    <row r="92" spans="58:62" ht="15">
      <c r="BF92" s="31"/>
      <c r="BG92" s="31"/>
      <c r="BH92" s="31"/>
      <c r="BI92" s="31"/>
      <c r="BJ92" s="31"/>
    </row>
    <row r="93" spans="58:62" ht="15">
      <c r="BF93" s="31"/>
      <c r="BG93" s="31"/>
      <c r="BH93" s="31"/>
      <c r="BI93" s="31"/>
      <c r="BJ93" s="31"/>
    </row>
    <row r="94" spans="58:62" ht="15">
      <c r="BF94" s="31"/>
      <c r="BG94" s="31"/>
      <c r="BH94" s="31"/>
      <c r="BI94" s="31"/>
      <c r="BJ94" s="31"/>
    </row>
    <row r="95" spans="58:62" ht="15">
      <c r="BF95" s="31"/>
      <c r="BG95" s="31"/>
      <c r="BH95" s="31"/>
      <c r="BI95" s="31"/>
      <c r="BJ95" s="31"/>
    </row>
    <row r="96" spans="58:62" ht="15">
      <c r="BF96" s="31"/>
      <c r="BG96" s="31"/>
      <c r="BH96" s="31"/>
      <c r="BI96" s="31"/>
      <c r="BJ96" s="31"/>
    </row>
    <row r="97" spans="58:62" ht="15">
      <c r="BF97" s="31"/>
      <c r="BG97" s="31"/>
      <c r="BH97" s="31"/>
      <c r="BI97" s="31"/>
      <c r="BJ97" s="31"/>
    </row>
    <row r="98" spans="58:62" ht="15">
      <c r="BF98" s="31"/>
      <c r="BG98" s="31"/>
      <c r="BH98" s="31"/>
      <c r="BI98" s="31"/>
      <c r="BJ98" s="31"/>
    </row>
    <row r="99" spans="58:62" ht="15">
      <c r="BF99" s="31"/>
      <c r="BG99" s="31"/>
      <c r="BH99" s="31"/>
      <c r="BI99" s="31"/>
      <c r="BJ99" s="31"/>
    </row>
    <row r="100" spans="58:62" ht="15">
      <c r="BF100" s="31"/>
      <c r="BG100" s="31"/>
      <c r="BH100" s="31"/>
      <c r="BI100" s="31"/>
      <c r="BJ100" s="31"/>
    </row>
    <row r="101" spans="58:62" ht="15">
      <c r="BF101" s="31"/>
      <c r="BG101" s="31"/>
      <c r="BH101" s="31"/>
      <c r="BI101" s="31"/>
      <c r="BJ101" s="31"/>
    </row>
    <row r="102" spans="58:62" ht="15">
      <c r="BF102" s="31"/>
      <c r="BG102" s="31"/>
      <c r="BH102" s="31"/>
      <c r="BI102" s="31"/>
      <c r="BJ102" s="31"/>
    </row>
    <row r="103" spans="58:62" ht="15">
      <c r="BF103" s="31"/>
      <c r="BG103" s="31"/>
      <c r="BH103" s="31"/>
      <c r="BI103" s="31"/>
      <c r="BJ103" s="31"/>
    </row>
    <row r="104" spans="58:62" ht="15">
      <c r="BF104" s="31"/>
      <c r="BG104" s="31"/>
      <c r="BH104" s="31"/>
      <c r="BI104" s="31"/>
      <c r="BJ104" s="31"/>
    </row>
    <row r="105" spans="58:62" ht="15">
      <c r="BF105" s="31"/>
      <c r="BG105" s="31"/>
      <c r="BH105" s="31"/>
      <c r="BI105" s="31"/>
      <c r="BJ105" s="31"/>
    </row>
    <row r="106" spans="58:62" ht="15">
      <c r="BF106" s="31"/>
      <c r="BG106" s="31"/>
      <c r="BH106" s="31"/>
      <c r="BI106" s="31"/>
      <c r="BJ106" s="31"/>
    </row>
    <row r="107" spans="58:62" ht="15">
      <c r="BF107" s="31"/>
      <c r="BG107" s="31"/>
      <c r="BH107" s="31"/>
      <c r="BI107" s="31"/>
      <c r="BJ107" s="31"/>
    </row>
    <row r="108" spans="58:62" ht="15">
      <c r="BF108" s="31"/>
      <c r="BG108" s="31"/>
      <c r="BH108" s="31"/>
      <c r="BI108" s="31"/>
      <c r="BJ108" s="31"/>
    </row>
    <row r="109" spans="58:62" ht="15">
      <c r="BF109" s="31"/>
      <c r="BG109" s="31"/>
      <c r="BH109" s="31"/>
      <c r="BI109" s="31"/>
      <c r="BJ109" s="31"/>
    </row>
    <row r="110" spans="58:62" ht="15">
      <c r="BF110" s="31"/>
      <c r="BG110" s="31"/>
      <c r="BH110" s="31"/>
      <c r="BI110" s="31"/>
      <c r="BJ110" s="31"/>
    </row>
    <row r="111" spans="58:62" ht="15">
      <c r="BF111" s="31"/>
      <c r="BG111" s="31"/>
      <c r="BH111" s="31"/>
      <c r="BI111" s="31"/>
      <c r="BJ111" s="31"/>
    </row>
    <row r="112" spans="58:62" ht="15">
      <c r="BF112" s="31"/>
      <c r="BG112" s="31"/>
      <c r="BH112" s="31"/>
      <c r="BI112" s="31"/>
      <c r="BJ112" s="31"/>
    </row>
    <row r="113" spans="58:62" ht="15">
      <c r="BF113" s="31"/>
      <c r="BG113" s="31"/>
      <c r="BH113" s="31"/>
      <c r="BI113" s="31"/>
      <c r="BJ113" s="31"/>
    </row>
    <row r="114" spans="58:62" ht="15">
      <c r="BF114" s="31"/>
      <c r="BG114" s="31"/>
      <c r="BH114" s="31"/>
      <c r="BI114" s="31"/>
      <c r="BJ114" s="31"/>
    </row>
    <row r="115" spans="58:62" ht="15">
      <c r="BF115" s="31"/>
      <c r="BG115" s="31"/>
      <c r="BH115" s="31"/>
      <c r="BI115" s="31"/>
      <c r="BJ115" s="31"/>
    </row>
    <row r="116" spans="58:62" ht="15">
      <c r="BF116" s="31"/>
      <c r="BG116" s="31"/>
      <c r="BH116" s="31"/>
      <c r="BI116" s="31"/>
      <c r="BJ116" s="31"/>
    </row>
    <row r="117" spans="58:62" ht="15">
      <c r="BF117" s="31"/>
      <c r="BG117" s="31"/>
      <c r="BH117" s="31"/>
      <c r="BI117" s="31"/>
      <c r="BJ117" s="31"/>
    </row>
    <row r="118" spans="58:62" ht="15">
      <c r="BF118" s="31"/>
      <c r="BG118" s="31"/>
      <c r="BH118" s="31"/>
      <c r="BI118" s="31"/>
      <c r="BJ118" s="31"/>
    </row>
    <row r="119" spans="58:62" ht="15">
      <c r="BF119" s="31"/>
      <c r="BG119" s="31"/>
      <c r="BH119" s="31"/>
      <c r="BI119" s="31"/>
      <c r="BJ119" s="31"/>
    </row>
    <row r="120" spans="58:62" ht="15">
      <c r="BF120" s="31"/>
      <c r="BG120" s="31"/>
      <c r="BH120" s="31"/>
      <c r="BI120" s="31"/>
      <c r="BJ120" s="31"/>
    </row>
    <row r="121" spans="58:62" ht="15">
      <c r="BF121" s="31"/>
      <c r="BG121" s="31"/>
      <c r="BH121" s="31"/>
      <c r="BI121" s="31"/>
      <c r="BJ121" s="31"/>
    </row>
    <row r="122" spans="58:62" ht="15">
      <c r="BF122" s="31"/>
      <c r="BG122" s="31"/>
      <c r="BH122" s="31"/>
      <c r="BI122" s="31"/>
      <c r="BJ122" s="31"/>
    </row>
    <row r="123" spans="58:62" ht="15">
      <c r="BF123" s="31"/>
      <c r="BG123" s="31"/>
      <c r="BH123" s="31"/>
      <c r="BI123" s="31"/>
      <c r="BJ123" s="31"/>
    </row>
    <row r="124" spans="58:62" ht="15">
      <c r="BF124" s="31"/>
      <c r="BG124" s="31"/>
      <c r="BH124" s="31"/>
      <c r="BI124" s="31"/>
      <c r="BJ124" s="31"/>
    </row>
    <row r="125" spans="58:62" ht="15">
      <c r="BF125" s="31"/>
      <c r="BG125" s="31"/>
      <c r="BH125" s="31"/>
      <c r="BI125" s="31"/>
      <c r="BJ125" s="31"/>
    </row>
    <row r="126" spans="58:62" ht="15">
      <c r="BF126" s="31"/>
      <c r="BG126" s="31"/>
      <c r="BH126" s="31"/>
      <c r="BI126" s="31"/>
      <c r="BJ126" s="31"/>
    </row>
    <row r="127" spans="58:62" ht="15">
      <c r="BF127" s="31"/>
      <c r="BG127" s="31"/>
      <c r="BH127" s="31"/>
      <c r="BI127" s="31"/>
      <c r="BJ127" s="31"/>
    </row>
    <row r="128" spans="58:62" ht="15">
      <c r="BF128" s="31"/>
      <c r="BG128" s="31"/>
      <c r="BH128" s="31"/>
      <c r="BI128" s="31"/>
      <c r="BJ128" s="31"/>
    </row>
    <row r="129" spans="58:62" ht="15">
      <c r="BF129" s="31"/>
      <c r="BG129" s="31"/>
      <c r="BH129" s="31"/>
      <c r="BI129" s="31"/>
      <c r="BJ129" s="31"/>
    </row>
    <row r="130" spans="58:62" ht="15">
      <c r="BF130" s="31"/>
      <c r="BG130" s="31"/>
      <c r="BH130" s="31"/>
      <c r="BI130" s="31"/>
      <c r="BJ130" s="31"/>
    </row>
    <row r="131" spans="58:62" ht="15">
      <c r="BF131" s="31"/>
      <c r="BG131" s="31"/>
      <c r="BH131" s="31"/>
      <c r="BI131" s="31"/>
      <c r="BJ131" s="31"/>
    </row>
    <row r="132" spans="58:62" ht="15">
      <c r="BF132" s="31"/>
      <c r="BG132" s="31"/>
      <c r="BH132" s="31"/>
      <c r="BI132" s="31"/>
      <c r="BJ132" s="31"/>
    </row>
    <row r="133" spans="58:62" ht="15">
      <c r="BF133" s="31"/>
      <c r="BG133" s="31"/>
      <c r="BH133" s="31"/>
      <c r="BI133" s="31"/>
      <c r="BJ133" s="31"/>
    </row>
  </sheetData>
  <sheetProtection/>
  <mergeCells count="71">
    <mergeCell ref="AX35:BD35"/>
    <mergeCell ref="AF36:AL36"/>
    <mergeCell ref="T38:AC38"/>
    <mergeCell ref="AF38:AL38"/>
    <mergeCell ref="T36:AC36"/>
    <mergeCell ref="T37:AC37"/>
    <mergeCell ref="AF37:AL37"/>
    <mergeCell ref="AO35:AU35"/>
    <mergeCell ref="T35:AC35"/>
    <mergeCell ref="AF35:AL35"/>
    <mergeCell ref="AX43:BD43"/>
    <mergeCell ref="AO43:AU43"/>
    <mergeCell ref="B43:H43"/>
    <mergeCell ref="T43:AC43"/>
    <mergeCell ref="K43:Q43"/>
    <mergeCell ref="AF43:AL43"/>
    <mergeCell ref="B35:H35"/>
    <mergeCell ref="K35:Q35"/>
    <mergeCell ref="B4:B7"/>
    <mergeCell ref="C4:D4"/>
    <mergeCell ref="E4:F4"/>
    <mergeCell ref="K4:N4"/>
    <mergeCell ref="K5:K7"/>
    <mergeCell ref="L5:L7"/>
    <mergeCell ref="C5:D5"/>
    <mergeCell ref="E5:F5"/>
    <mergeCell ref="M5:M7"/>
    <mergeCell ref="N5:N7"/>
    <mergeCell ref="O4:P4"/>
    <mergeCell ref="U4:W5"/>
    <mergeCell ref="Q4:Q7"/>
    <mergeCell ref="U7:W7"/>
    <mergeCell ref="U6:W6"/>
    <mergeCell ref="P5:P7"/>
    <mergeCell ref="BD4:BD7"/>
    <mergeCell ref="AX4:BC4"/>
    <mergeCell ref="AX5:AY5"/>
    <mergeCell ref="O5:O7"/>
    <mergeCell ref="AI6:AI7"/>
    <mergeCell ref="AL4:AL7"/>
    <mergeCell ref="AR5:AU5"/>
    <mergeCell ref="X4:Y5"/>
    <mergeCell ref="X6:Y6"/>
    <mergeCell ref="AP5:AQ5"/>
    <mergeCell ref="BG4:BJ4"/>
    <mergeCell ref="AF4:AK4"/>
    <mergeCell ref="AH5:AK5"/>
    <mergeCell ref="AC4:AC5"/>
    <mergeCell ref="AZ5:BA5"/>
    <mergeCell ref="BB5:BB7"/>
    <mergeCell ref="BC5:BC7"/>
    <mergeCell ref="BI5:BJ5"/>
    <mergeCell ref="AR4:AU4"/>
    <mergeCell ref="AP4:AQ4"/>
    <mergeCell ref="T1:W1"/>
    <mergeCell ref="AO4:AO7"/>
    <mergeCell ref="Z6:AA7"/>
    <mergeCell ref="AB6:AB7"/>
    <mergeCell ref="AG6:AG7"/>
    <mergeCell ref="Z4:AA5"/>
    <mergeCell ref="AJ6:AJ7"/>
    <mergeCell ref="AF6:AF7"/>
    <mergeCell ref="AB4:AB5"/>
    <mergeCell ref="X7:Y7"/>
    <mergeCell ref="AF40:AL40"/>
    <mergeCell ref="AF39:AL39"/>
    <mergeCell ref="AF41:AL41"/>
    <mergeCell ref="AF42:AL42"/>
    <mergeCell ref="T39:AC39"/>
    <mergeCell ref="AK6:AK7"/>
    <mergeCell ref="T4:T7"/>
  </mergeCells>
  <printOptions/>
  <pageMargins left="0.31496062992125984" right="4.094488188976378" top="0.35433070866141736" bottom="5.826771653543307" header="0.5118110236220472" footer="0.5118110236220472"/>
  <pageSetup horizontalDpi="600" verticalDpi="600" orientation="portrait" paperSize="9" scale="58" r:id="rId2"/>
  <colBreaks count="5" manualBreakCount="5">
    <brk id="9" min="1" max="35" man="1"/>
    <brk id="18" min="1" max="35" man="1"/>
    <brk id="30" min="1" max="35" man="1"/>
    <brk id="39" min="1" max="35" man="1"/>
    <brk id="48" min="1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金融統計指標</dc:title>
  <dc:subject>我國金融暨經濟發展重要指標</dc:subject>
  <dc:creator>行政院金融監督管理委員會銀行局</dc:creator>
  <cp:keywords>金融統計</cp:keywords>
  <dc:description/>
  <cp:lastModifiedBy>盧俐君</cp:lastModifiedBy>
  <cp:lastPrinted>2022-12-13T08:17:43Z</cp:lastPrinted>
  <dcterms:created xsi:type="dcterms:W3CDTF">1999-10-13T02:13:32Z</dcterms:created>
  <dcterms:modified xsi:type="dcterms:W3CDTF">2022-12-13T08:22:44Z</dcterms:modified>
  <cp:category>I52</cp:category>
  <cp:version/>
  <cp:contentType/>
  <cp:contentStatus/>
</cp:coreProperties>
</file>