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3_ncr:1_{1E322D09-831C-41DE-83AF-20AB726046E4}" xr6:coauthVersionLast="47" xr6:coauthVersionMax="47" xr10:uidLastSave="{00000000-0000-0000-0000-000000000000}"/>
  <bookViews>
    <workbookView xWindow="-120" yWindow="-120" windowWidth="29040" windowHeight="15720" tabRatio="651" xr2:uid="{E24CD148-E0B7-47A3-9ADC-2A53767B9B48}"/>
  </bookViews>
  <sheets>
    <sheet name="140" sheetId="4" r:id="rId1"/>
  </sheets>
  <definedNames>
    <definedName name="_xlnm.Print_Area" localSheetId="0">'140'!$A$2:$BE$43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4" i="4" l="1"/>
  <c r="X34" i="4"/>
  <c r="W34" i="4"/>
  <c r="U34" i="4"/>
  <c r="Z33" i="4"/>
  <c r="X33" i="4"/>
  <c r="W33" i="4"/>
  <c r="U33" i="4"/>
  <c r="Z32" i="4"/>
  <c r="X32" i="4"/>
  <c r="W32" i="4"/>
  <c r="U32" i="4"/>
  <c r="Z31" i="4"/>
  <c r="X31" i="4"/>
  <c r="W31" i="4"/>
  <c r="U31" i="4"/>
  <c r="Z30" i="4"/>
  <c r="X30" i="4"/>
  <c r="W30" i="4"/>
  <c r="U30" i="4"/>
  <c r="Z29" i="4"/>
  <c r="X29" i="4"/>
  <c r="W29" i="4"/>
  <c r="U29" i="4"/>
  <c r="Z28" i="4"/>
  <c r="X28" i="4"/>
  <c r="W28" i="4"/>
  <c r="U28" i="4"/>
  <c r="Z27" i="4"/>
  <c r="X27" i="4"/>
  <c r="W27" i="4"/>
  <c r="U27" i="4"/>
  <c r="Z26" i="4"/>
  <c r="X26" i="4"/>
  <c r="W26" i="4"/>
  <c r="U26" i="4"/>
  <c r="Z25" i="4"/>
  <c r="X25" i="4"/>
  <c r="W25" i="4"/>
  <c r="U25" i="4"/>
  <c r="Z24" i="4"/>
  <c r="X24" i="4"/>
  <c r="W24" i="4"/>
  <c r="U24" i="4"/>
  <c r="Z23" i="4"/>
  <c r="X23" i="4"/>
  <c r="W23" i="4"/>
  <c r="U23" i="4"/>
  <c r="Z22" i="4"/>
  <c r="X22" i="4"/>
  <c r="W22" i="4"/>
  <c r="U22" i="4"/>
  <c r="Z21" i="4"/>
  <c r="X21" i="4"/>
  <c r="W21" i="4"/>
  <c r="U21" i="4"/>
  <c r="Z20" i="4"/>
  <c r="X20" i="4"/>
  <c r="W20" i="4"/>
  <c r="U20" i="4"/>
  <c r="Z19" i="4"/>
  <c r="X19" i="4"/>
  <c r="W19" i="4"/>
  <c r="U19" i="4"/>
  <c r="Z18" i="4"/>
  <c r="X18" i="4"/>
  <c r="W18" i="4"/>
  <c r="U18" i="4"/>
  <c r="Z17" i="4"/>
  <c r="X17" i="4"/>
  <c r="W17" i="4"/>
  <c r="U17" i="4"/>
  <c r="Z16" i="4"/>
  <c r="X16" i="4"/>
  <c r="W16" i="4"/>
  <c r="U16" i="4"/>
  <c r="Z15" i="4"/>
  <c r="X15" i="4"/>
  <c r="W15" i="4"/>
  <c r="U15" i="4"/>
  <c r="Z14" i="4"/>
  <c r="X14" i="4"/>
  <c r="W14" i="4"/>
  <c r="U14" i="4"/>
  <c r="Z13" i="4"/>
  <c r="X13" i="4"/>
  <c r="W13" i="4"/>
  <c r="U13" i="4"/>
  <c r="Z12" i="4"/>
  <c r="X12" i="4"/>
  <c r="W12" i="4"/>
  <c r="U12" i="4"/>
  <c r="Z11" i="4"/>
  <c r="X11" i="4"/>
  <c r="W11" i="4"/>
  <c r="U11" i="4"/>
  <c r="Z10" i="4"/>
  <c r="X10" i="4"/>
  <c r="W10" i="4"/>
  <c r="U10" i="4"/>
  <c r="Z9" i="4"/>
  <c r="X9" i="4"/>
  <c r="W9" i="4"/>
  <c r="U9" i="4"/>
  <c r="Z8" i="4"/>
  <c r="X8" i="4"/>
  <c r="W8" i="4"/>
  <c r="U8" i="4"/>
  <c r="V28" i="4"/>
</calcChain>
</file>

<file path=xl/sharedStrings.xml><?xml version="1.0" encoding="utf-8"?>
<sst xmlns="http://schemas.openxmlformats.org/spreadsheetml/2006/main" count="266" uniqueCount="159">
  <si>
    <r>
      <t>第</t>
    </r>
    <r>
      <rPr>
        <b/>
        <sz val="16"/>
        <rFont val="Arial Narrow"/>
        <family val="2"/>
      </rPr>
      <t>25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</si>
  <si>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26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</si>
  <si>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27</t>
    </r>
    <r>
      <rPr>
        <b/>
        <sz val="16"/>
        <rFont val="細明體"/>
        <family val="3"/>
        <charset val="136"/>
      </rPr>
      <t>頁</t>
    </r>
    <phoneticPr fontId="2" type="noConversion"/>
  </si>
  <si>
    <r>
      <t>【我國金融暨經濟發展重要指標】</t>
    </r>
    <r>
      <rPr>
        <b/>
        <sz val="14"/>
        <rFont val="Arial Narrow"/>
        <family val="2"/>
      </rPr>
      <t xml:space="preserve"> </t>
    </r>
    <phoneticPr fontId="2" type="noConversion"/>
  </si>
  <si>
    <r>
      <t>【我國金融暨經濟發展重要指標】</t>
    </r>
    <r>
      <rPr>
        <b/>
        <sz val="14"/>
        <rFont val="Arial Narrow"/>
        <family val="2"/>
      </rPr>
      <t>(</t>
    </r>
    <r>
      <rPr>
        <b/>
        <sz val="14"/>
        <rFont val="新細明體"/>
        <family val="1"/>
        <charset val="136"/>
      </rPr>
      <t>續一</t>
    </r>
    <r>
      <rPr>
        <b/>
        <sz val="14"/>
        <rFont val="Arial Narrow"/>
        <family val="2"/>
      </rPr>
      <t xml:space="preserve">) </t>
    </r>
    <phoneticPr fontId="2" type="noConversion"/>
  </si>
  <si>
    <r>
      <t>【我國金融暨經濟發展重要指標】</t>
    </r>
    <r>
      <rPr>
        <b/>
        <sz val="14"/>
        <rFont val="Arial Narrow"/>
        <family val="2"/>
      </rPr>
      <t>(</t>
    </r>
    <r>
      <rPr>
        <b/>
        <sz val="14"/>
        <rFont val="新細明體"/>
        <family val="1"/>
        <charset val="136"/>
      </rPr>
      <t>續二</t>
    </r>
    <r>
      <rPr>
        <b/>
        <sz val="14"/>
        <rFont val="Arial Narrow"/>
        <family val="2"/>
      </rPr>
      <t xml:space="preserve">) </t>
    </r>
    <phoneticPr fontId="2" type="noConversion"/>
  </si>
  <si>
    <t>資料來源：中央銀行、臺灣銀行。</t>
    <phoneticPr fontId="2" type="noConversion"/>
  </si>
  <si>
    <t xml:space="preserve"> </t>
    <phoneticPr fontId="2" type="noConversion"/>
  </si>
  <si>
    <t>Industry</t>
  </si>
  <si>
    <t>資料來源：經濟部統計處、財政部統計處。</t>
    <phoneticPr fontId="2" type="noConversion"/>
  </si>
  <si>
    <r>
      <t>民國
年</t>
    </r>
    <r>
      <rPr>
        <b/>
        <sz val="11"/>
        <rFont val="Arial Narrow"/>
        <family val="2"/>
      </rPr>
      <t>(</t>
    </r>
    <r>
      <rPr>
        <b/>
        <sz val="11"/>
        <rFont val="新細明體"/>
        <family val="1"/>
        <charset val="136"/>
      </rPr>
      <t>月</t>
    </r>
    <r>
      <rPr>
        <b/>
        <sz val="11"/>
        <rFont val="Arial Narrow"/>
        <family val="2"/>
      </rPr>
      <t xml:space="preserve">)
</t>
    </r>
    <r>
      <rPr>
        <b/>
        <sz val="11"/>
        <rFont val="新細明體"/>
        <family val="1"/>
        <charset val="136"/>
      </rPr>
      <t>底</t>
    </r>
    <phoneticPr fontId="2" type="noConversion"/>
  </si>
  <si>
    <t>金　　價
（美元／英兩）</t>
    <phoneticPr fontId="2" type="noConversion"/>
  </si>
  <si>
    <t>匯　率
（月底）</t>
    <phoneticPr fontId="2" type="noConversion"/>
  </si>
  <si>
    <t>外匯存底</t>
    <phoneticPr fontId="6" type="noConversion"/>
  </si>
  <si>
    <t>Money Supply 
Annual Growth Rate</t>
    <phoneticPr fontId="2" type="noConversion"/>
  </si>
  <si>
    <r>
      <t xml:space="preserve">Gold Prices 
</t>
    </r>
    <r>
      <rPr>
        <b/>
        <sz val="11"/>
        <rFont val="細明體"/>
        <family val="3"/>
        <charset val="136"/>
      </rPr>
      <t>（</t>
    </r>
    <r>
      <rPr>
        <b/>
        <sz val="11"/>
        <rFont val="Arial Narrow"/>
        <family val="2"/>
      </rPr>
      <t>US$ Per Onuce</t>
    </r>
    <r>
      <rPr>
        <b/>
        <sz val="11"/>
        <rFont val="細明體"/>
        <family val="3"/>
        <charset val="136"/>
      </rPr>
      <t>）</t>
    </r>
    <phoneticPr fontId="2" type="noConversion"/>
  </si>
  <si>
    <t>Foreign Exchange Rate</t>
    <phoneticPr fontId="2" type="noConversion"/>
  </si>
  <si>
    <t>Foreign Exchange Reserves</t>
    <phoneticPr fontId="2" type="noConversion"/>
  </si>
  <si>
    <t>Ｍ２</t>
    <phoneticPr fontId="2" type="noConversion"/>
  </si>
  <si>
    <t>（億美元）</t>
    <phoneticPr fontId="6" type="noConversion"/>
  </si>
  <si>
    <t>（％）</t>
    <phoneticPr fontId="2" type="noConversion"/>
  </si>
  <si>
    <t>Taipei</t>
    <phoneticPr fontId="2" type="noConversion"/>
  </si>
  <si>
    <r>
      <t>(NT$</t>
    </r>
    <r>
      <rPr>
        <b/>
        <sz val="11"/>
        <rFont val="細明體"/>
        <family val="3"/>
        <charset val="136"/>
      </rPr>
      <t>／</t>
    </r>
    <r>
      <rPr>
        <b/>
        <sz val="11"/>
        <rFont val="Arial Narrow"/>
        <family val="2"/>
      </rPr>
      <t>US$)</t>
    </r>
    <phoneticPr fontId="2" type="noConversion"/>
  </si>
  <si>
    <t xml:space="preserve"> (US$100 MN)</t>
    <phoneticPr fontId="2" type="noConversion"/>
  </si>
  <si>
    <r>
      <t>利　率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>年息</t>
    </r>
    <r>
      <rPr>
        <b/>
        <sz val="11"/>
        <rFont val="Arial Narrow"/>
        <family val="2"/>
      </rPr>
      <t>%</t>
    </r>
    <r>
      <rPr>
        <b/>
        <sz val="11"/>
        <rFont val="新細明體"/>
        <family val="1"/>
        <charset val="136"/>
      </rPr>
      <t>）</t>
    </r>
    <r>
      <rPr>
        <b/>
        <sz val="11"/>
        <rFont val="Arial Narrow"/>
        <family val="2"/>
      </rPr>
      <t xml:space="preserve">
Interest Rates 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 xml:space="preserve"> Percent Per Annum 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</si>
  <si>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 xml:space="preserve"> </t>
    </r>
    <r>
      <rPr>
        <b/>
        <sz val="11"/>
        <rFont val="新細明體"/>
        <family val="1"/>
        <charset val="136"/>
      </rPr>
      <t>證　券（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>集中市場）</t>
    </r>
    <r>
      <rPr>
        <b/>
        <sz val="11"/>
        <rFont val="Arial Narrow"/>
        <family val="2"/>
      </rPr>
      <t xml:space="preserve">
Securities</t>
    </r>
    <phoneticPr fontId="2" type="noConversion"/>
  </si>
  <si>
    <t>End of Period</t>
    <phoneticPr fontId="2" type="noConversion"/>
  </si>
  <si>
    <r>
      <t xml:space="preserve">商業本票
</t>
    </r>
    <r>
      <rPr>
        <b/>
        <sz val="11"/>
        <rFont val="Arial Narrow"/>
        <family val="2"/>
      </rPr>
      <t>31-90</t>
    </r>
    <r>
      <rPr>
        <b/>
        <sz val="11"/>
        <rFont val="新細明體"/>
        <family val="1"/>
        <charset val="136"/>
      </rPr>
      <t xml:space="preserve">天期
</t>
    </r>
    <r>
      <rPr>
        <b/>
        <sz val="11"/>
        <rFont val="Arial Narrow"/>
        <family val="2"/>
      </rPr>
      <t xml:space="preserve">Short-term
Bills market
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 xml:space="preserve"> 31 - 90</t>
    </r>
    <r>
      <rPr>
        <b/>
        <sz val="11"/>
        <rFont val="新細明體"/>
        <family val="1"/>
        <charset val="136"/>
      </rPr>
      <t>　　</t>
    </r>
    <r>
      <rPr>
        <b/>
        <sz val="11"/>
        <rFont val="Arial Narrow"/>
        <family val="2"/>
      </rPr>
      <t xml:space="preserve">
days CP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</si>
  <si>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 xml:space="preserve">中央銀行
重貼現率
</t>
    </r>
    <r>
      <rPr>
        <b/>
        <sz val="11"/>
        <rFont val="Arial Narrow"/>
        <family val="2"/>
      </rPr>
      <t>Central 
Bank 
Discount
Rate</t>
    </r>
    <phoneticPr fontId="2" type="noConversion"/>
  </si>
  <si>
    <r>
      <t xml:space="preserve">債券市場
</t>
    </r>
    <r>
      <rPr>
        <b/>
        <sz val="10"/>
        <rFont val="新細明體"/>
        <family val="1"/>
        <charset val="136"/>
      </rPr>
      <t>(十年期中央
 政府公債)</t>
    </r>
    <r>
      <rPr>
        <b/>
        <sz val="11"/>
        <rFont val="Arial Narrow"/>
        <family val="2"/>
      </rPr>
      <t xml:space="preserve">
Bond Market
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>10-Year Gov't Bond Rates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</si>
  <si>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>發行量
加權
股價指數
（月底）</t>
    </r>
    <r>
      <rPr>
        <b/>
        <sz val="11"/>
        <rFont val="Arial Narrow"/>
        <family val="2"/>
      </rPr>
      <t xml:space="preserve">
Stock Price 
Index
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>TAIEX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</si>
  <si>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 xml:space="preserve">金融業
拆款
</t>
    </r>
    <r>
      <rPr>
        <b/>
        <sz val="11"/>
        <rFont val="Arial Narrow"/>
        <family val="2"/>
      </rPr>
      <t>Interbank 
Call  Loan 
Market</t>
    </r>
    <phoneticPr fontId="2" type="noConversion"/>
  </si>
  <si>
    <r>
      <t xml:space="preserve">經　濟
成長率
</t>
    </r>
    <r>
      <rPr>
        <b/>
        <sz val="11"/>
        <rFont val="Arial Narrow"/>
        <family val="2"/>
      </rPr>
      <t>Economic 
Growth 
Rate</t>
    </r>
    <phoneticPr fontId="2" type="noConversion"/>
  </si>
  <si>
    <r>
      <t xml:space="preserve">平均每人
國民所得
</t>
    </r>
    <r>
      <rPr>
        <b/>
        <sz val="11"/>
        <rFont val="Arial Narrow"/>
        <family val="2"/>
      </rPr>
      <t>Per Capita 
National 
Income</t>
    </r>
    <phoneticPr fontId="2" type="noConversion"/>
  </si>
  <si>
    <r>
      <t>儲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>蓄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 xml:space="preserve">率
</t>
    </r>
    <r>
      <rPr>
        <b/>
        <sz val="11"/>
        <rFont val="Arial Narrow"/>
        <family val="2"/>
      </rPr>
      <t>Savings 
Rate</t>
    </r>
    <phoneticPr fontId="2" type="noConversion"/>
  </si>
  <si>
    <r>
      <t xml:space="preserve">工業生產
指　　數
</t>
    </r>
    <r>
      <rPr>
        <b/>
        <sz val="11"/>
        <rFont val="Arial Narrow"/>
        <family val="2"/>
      </rPr>
      <t>Industrial 
Production 
Index</t>
    </r>
    <phoneticPr fontId="2" type="noConversion"/>
  </si>
  <si>
    <r>
      <t>（</t>
    </r>
    <r>
      <rPr>
        <b/>
        <sz val="11"/>
        <rFont val="Arial Narrow"/>
        <family val="2"/>
      </rPr>
      <t>GDP</t>
    </r>
    <r>
      <rPr>
        <b/>
        <sz val="11"/>
        <rFont val="細明體"/>
        <family val="3"/>
        <charset val="136"/>
      </rPr>
      <t>）</t>
    </r>
    <phoneticPr fontId="2" type="noConversion"/>
  </si>
  <si>
    <t>（美元）</t>
    <phoneticPr fontId="2" type="noConversion"/>
  </si>
  <si>
    <r>
      <t>（</t>
    </r>
    <r>
      <rPr>
        <b/>
        <sz val="11"/>
        <rFont val="Arial Narrow"/>
        <family val="2"/>
      </rPr>
      <t>US$</t>
    </r>
    <r>
      <rPr>
        <b/>
        <sz val="11"/>
        <rFont val="細明體"/>
        <family val="3"/>
        <charset val="136"/>
      </rPr>
      <t>）</t>
    </r>
    <phoneticPr fontId="2" type="noConversion"/>
  </si>
  <si>
    <r>
      <t>產　　業　　結　　構</t>
    </r>
    <r>
      <rPr>
        <b/>
        <sz val="11"/>
        <rFont val="Arial Narrow"/>
        <family val="2"/>
      </rPr>
      <t xml:space="preserve"> ( </t>
    </r>
    <r>
      <rPr>
        <b/>
        <sz val="11"/>
        <rFont val="新細明體"/>
        <family val="1"/>
        <charset val="136"/>
      </rPr>
      <t>按各產業</t>
    </r>
    <r>
      <rPr>
        <b/>
        <sz val="11"/>
        <rFont val="Arial Narrow"/>
        <family val="2"/>
      </rPr>
      <t>GDP</t>
    </r>
    <r>
      <rPr>
        <b/>
        <sz val="11"/>
        <rFont val="新細明體"/>
        <family val="1"/>
        <charset val="136"/>
      </rPr>
      <t>比重</t>
    </r>
    <r>
      <rPr>
        <b/>
        <sz val="11"/>
        <rFont val="Arial Narrow"/>
        <family val="2"/>
      </rPr>
      <t xml:space="preserve"> )
Industries Structure ( GDP by Economic Activities )</t>
    </r>
    <phoneticPr fontId="2" type="noConversion"/>
  </si>
  <si>
    <t>End of
Period</t>
    <phoneticPr fontId="2" type="noConversion"/>
  </si>
  <si>
    <t>農　業</t>
    <phoneticPr fontId="2" type="noConversion"/>
  </si>
  <si>
    <t>工　業</t>
    <phoneticPr fontId="2" type="noConversion"/>
  </si>
  <si>
    <r>
      <t>服　務　業</t>
    </r>
    <r>
      <rPr>
        <b/>
        <sz val="11"/>
        <rFont val="Arial Narrow"/>
        <family val="2"/>
      </rPr>
      <t xml:space="preserve"> 
Services</t>
    </r>
    <phoneticPr fontId="2" type="noConversion"/>
  </si>
  <si>
    <t>Agricultural</t>
    <phoneticPr fontId="2" type="noConversion"/>
  </si>
  <si>
    <r>
      <t>民國
年</t>
    </r>
    <r>
      <rPr>
        <b/>
        <sz val="11"/>
        <rFont val="Arial Narrow"/>
        <family val="2"/>
      </rPr>
      <t>(</t>
    </r>
    <r>
      <rPr>
        <b/>
        <sz val="11"/>
        <rFont val="新細明體"/>
        <family val="1"/>
        <charset val="136"/>
      </rPr>
      <t>月</t>
    </r>
    <r>
      <rPr>
        <b/>
        <sz val="11"/>
        <rFont val="Arial Narrow"/>
        <family val="2"/>
      </rPr>
      <t xml:space="preserve">)
</t>
    </r>
    <r>
      <rPr>
        <b/>
        <sz val="11"/>
        <rFont val="新細明體"/>
        <family val="1"/>
        <charset val="136"/>
      </rPr>
      <t>底</t>
    </r>
    <phoneticPr fontId="2" type="noConversion"/>
  </si>
  <si>
    <r>
      <t>(</t>
    </r>
    <r>
      <rPr>
        <b/>
        <sz val="11"/>
        <rFont val="新細明體"/>
        <family val="1"/>
        <charset val="136"/>
      </rPr>
      <t>億美元</t>
    </r>
    <r>
      <rPr>
        <b/>
        <sz val="11"/>
        <rFont val="Arial Narrow"/>
        <family val="2"/>
      </rPr>
      <t>)</t>
    </r>
    <phoneticPr fontId="2" type="noConversion"/>
  </si>
  <si>
    <r>
      <t>年增率</t>
    </r>
    <r>
      <rPr>
        <b/>
        <sz val="11"/>
        <rFont val="Arial Narrow"/>
        <family val="2"/>
      </rPr>
      <t>(%)</t>
    </r>
    <phoneticPr fontId="2" type="noConversion"/>
  </si>
  <si>
    <t>貿易總額</t>
    <phoneticPr fontId="2" type="noConversion"/>
  </si>
  <si>
    <t>出口總值</t>
    <phoneticPr fontId="2" type="noConversion"/>
  </si>
  <si>
    <t>進口總值</t>
    <phoneticPr fontId="2" type="noConversion"/>
  </si>
  <si>
    <t>(US$ 100MN)</t>
    <phoneticPr fontId="2" type="noConversion"/>
  </si>
  <si>
    <t>Growth
Rate (%)</t>
    <phoneticPr fontId="2" type="noConversion"/>
  </si>
  <si>
    <t>Total Trade 
Volume</t>
    <phoneticPr fontId="2" type="noConversion"/>
  </si>
  <si>
    <t>Total 
Exports</t>
    <phoneticPr fontId="2" type="noConversion"/>
  </si>
  <si>
    <t>Total 
Imports</t>
    <phoneticPr fontId="2" type="noConversion"/>
  </si>
  <si>
    <t>Total  Trade 
Balances</t>
    <phoneticPr fontId="2" type="noConversion"/>
  </si>
  <si>
    <r>
      <t xml:space="preserve">消費者物價
</t>
    </r>
    <r>
      <rPr>
        <b/>
        <sz val="11"/>
        <rFont val="Arial Narrow"/>
        <family val="2"/>
      </rPr>
      <t>Consumer Price</t>
    </r>
    <phoneticPr fontId="2" type="noConversion"/>
  </si>
  <si>
    <r>
      <t>進口物價
年</t>
    </r>
    <r>
      <rPr>
        <b/>
        <sz val="11"/>
        <rFont val="Arial Narrow"/>
        <family val="2"/>
      </rPr>
      <t xml:space="preserve"> </t>
    </r>
    <r>
      <rPr>
        <b/>
        <sz val="11"/>
        <rFont val="新細明體"/>
        <family val="1"/>
        <charset val="136"/>
      </rPr>
      <t xml:space="preserve"> 增  率
（</t>
    </r>
    <r>
      <rPr>
        <b/>
        <sz val="11"/>
        <rFont val="Arial Narrow"/>
        <family val="2"/>
      </rPr>
      <t>%</t>
    </r>
    <r>
      <rPr>
        <b/>
        <sz val="11"/>
        <rFont val="新細明體"/>
        <family val="1"/>
        <charset val="136"/>
      </rPr>
      <t>）</t>
    </r>
    <r>
      <rPr>
        <b/>
        <sz val="11"/>
        <rFont val="Arial Narrow"/>
        <family val="2"/>
      </rPr>
      <t xml:space="preserve">
Imports Price Growth Rate(%)</t>
    </r>
    <phoneticPr fontId="2" type="noConversion"/>
  </si>
  <si>
    <r>
      <t>出口物價
年</t>
    </r>
    <r>
      <rPr>
        <b/>
        <sz val="11"/>
        <rFont val="Arial Narrow"/>
        <family val="2"/>
      </rPr>
      <t xml:space="preserve">  </t>
    </r>
    <r>
      <rPr>
        <b/>
        <sz val="11"/>
        <rFont val="新細明體"/>
        <family val="1"/>
        <charset val="136"/>
      </rPr>
      <t>增</t>
    </r>
    <r>
      <rPr>
        <b/>
        <sz val="11"/>
        <rFont val="Arial Narrow"/>
        <family val="2"/>
      </rPr>
      <t xml:space="preserve">  </t>
    </r>
    <r>
      <rPr>
        <b/>
        <sz val="11"/>
        <rFont val="新細明體"/>
        <family val="1"/>
        <charset val="136"/>
      </rPr>
      <t>率
（</t>
    </r>
    <r>
      <rPr>
        <b/>
        <sz val="11"/>
        <rFont val="Arial Narrow"/>
        <family val="2"/>
      </rPr>
      <t>%</t>
    </r>
    <r>
      <rPr>
        <b/>
        <sz val="11"/>
        <rFont val="新細明體"/>
        <family val="1"/>
        <charset val="136"/>
      </rPr>
      <t>）</t>
    </r>
    <r>
      <rPr>
        <b/>
        <sz val="11"/>
        <rFont val="Arial Narrow"/>
        <family val="2"/>
      </rPr>
      <t xml:space="preserve">
Exports Price Growth Rate(%)</t>
    </r>
    <phoneticPr fontId="2" type="noConversion"/>
  </si>
  <si>
    <t>指　數</t>
    <phoneticPr fontId="2" type="noConversion"/>
  </si>
  <si>
    <r>
      <t>年增率</t>
    </r>
    <r>
      <rPr>
        <b/>
        <sz val="11"/>
        <rFont val="Arial Narrow"/>
        <family val="2"/>
      </rPr>
      <t>(%)</t>
    </r>
    <phoneticPr fontId="2" type="noConversion"/>
  </si>
  <si>
    <t xml:space="preserve"> Index</t>
    <phoneticPr fontId="2" type="noConversion"/>
  </si>
  <si>
    <t>Growth
Rate (%)</t>
    <phoneticPr fontId="2" type="noConversion"/>
  </si>
  <si>
    <t>Source:Directorate-General Budget, Accountings and Statistics.</t>
    <phoneticPr fontId="2" type="noConversion"/>
  </si>
  <si>
    <t>Source:Department of Statistics, Ministry of Ecomonic Affairs &amp;  Ministry of Finance.</t>
    <phoneticPr fontId="2" type="noConversion"/>
  </si>
  <si>
    <r>
      <t>進　　出　　口　　貿　　易　　額</t>
    </r>
    <r>
      <rPr>
        <b/>
        <sz val="11"/>
        <rFont val="細明體"/>
        <family val="3"/>
        <charset val="136"/>
      </rPr>
      <t xml:space="preserve">
</t>
    </r>
    <r>
      <rPr>
        <b/>
        <sz val="11"/>
        <rFont val="Arial Narrow"/>
        <family val="2"/>
      </rPr>
      <t xml:space="preserve">Foreign Trade </t>
    </r>
    <r>
      <rPr>
        <b/>
        <sz val="11"/>
        <rFont val="細明體"/>
        <family val="3"/>
        <charset val="136"/>
      </rPr>
      <t>（</t>
    </r>
    <r>
      <rPr>
        <b/>
        <sz val="11"/>
        <rFont val="Arial Narrow"/>
        <family val="2"/>
      </rPr>
      <t xml:space="preserve"> Customs Statistics </t>
    </r>
    <r>
      <rPr>
        <b/>
        <sz val="11"/>
        <rFont val="細明體"/>
        <family val="3"/>
        <charset val="136"/>
      </rPr>
      <t>）</t>
    </r>
    <phoneticPr fontId="2" type="noConversion"/>
  </si>
  <si>
    <r>
      <t>（億　美　元）</t>
    </r>
    <r>
      <rPr>
        <b/>
        <sz val="11"/>
        <rFont val="細明體"/>
        <family val="3"/>
        <charset val="136"/>
      </rPr>
      <t xml:space="preserve">
（</t>
    </r>
    <r>
      <rPr>
        <b/>
        <sz val="11"/>
        <rFont val="Arial Narrow"/>
        <family val="2"/>
      </rPr>
      <t xml:space="preserve"> US$ 100MN</t>
    </r>
    <r>
      <rPr>
        <b/>
        <sz val="11"/>
        <rFont val="細明體"/>
        <family val="3"/>
        <charset val="136"/>
      </rPr>
      <t>）</t>
    </r>
    <phoneticPr fontId="2" type="noConversion"/>
  </si>
  <si>
    <t>外　銷　訂　單</t>
    <phoneticPr fontId="2" type="noConversion"/>
  </si>
  <si>
    <t>Export Sales Order</t>
    <phoneticPr fontId="2" type="noConversion"/>
  </si>
  <si>
    <t>出入超
總　值</t>
    <phoneticPr fontId="2" type="noConversion"/>
  </si>
  <si>
    <r>
      <t xml:space="preserve">成交值
</t>
    </r>
    <r>
      <rPr>
        <b/>
        <sz val="11"/>
        <rFont val="Arial Narrow"/>
        <family val="2"/>
      </rPr>
      <t xml:space="preserve">Turnover
</t>
    </r>
    <r>
      <rPr>
        <b/>
        <sz val="11"/>
        <rFont val="新細明體"/>
        <family val="1"/>
        <charset val="136"/>
      </rPr>
      <t xml:space="preserve">（億元）
</t>
    </r>
    <r>
      <rPr>
        <b/>
        <sz val="11"/>
        <rFont val="Arial Narrow"/>
        <family val="2"/>
      </rPr>
      <t>(NT$100 MN)</t>
    </r>
    <phoneticPr fontId="2" type="noConversion"/>
  </si>
  <si>
    <r>
      <t>貨幣總計數
期底年增率</t>
    </r>
    <r>
      <rPr>
        <b/>
        <sz val="11"/>
        <rFont val="Arial Narrow"/>
        <family val="2"/>
      </rPr>
      <t xml:space="preserve"> </t>
    </r>
    <phoneticPr fontId="2" type="noConversion"/>
  </si>
  <si>
    <t>國際現貨黃金價格</t>
    <phoneticPr fontId="2" type="noConversion"/>
  </si>
  <si>
    <t>資料來源：中央銀行、臺灣證券交易所。</t>
    <phoneticPr fontId="2" type="noConversion"/>
  </si>
  <si>
    <t>臺　北</t>
    <phoneticPr fontId="2" type="noConversion"/>
  </si>
  <si>
    <r>
      <t>（新臺幣</t>
    </r>
    <r>
      <rPr>
        <b/>
        <sz val="11"/>
        <rFont val="Arial Narrow"/>
        <family val="2"/>
      </rPr>
      <t xml:space="preserve"> 
   </t>
    </r>
    <r>
      <rPr>
        <b/>
        <sz val="11"/>
        <rFont val="新細明體"/>
        <family val="1"/>
        <charset val="136"/>
      </rPr>
      <t>／美元）</t>
    </r>
    <phoneticPr fontId="2" type="noConversion"/>
  </si>
  <si>
    <r>
      <t xml:space="preserve">            </t>
    </r>
    <r>
      <rPr>
        <sz val="12"/>
        <rFont val="Times New Roman"/>
        <family val="1"/>
      </rPr>
      <t/>
    </r>
    <phoneticPr fontId="2" type="noConversion"/>
  </si>
  <si>
    <t>資料來源：行政院主計總處、經濟部統計處。</t>
    <phoneticPr fontId="2" type="noConversion"/>
  </si>
  <si>
    <t>資料來源：行政院主計總處。</t>
    <phoneticPr fontId="2" type="noConversion"/>
  </si>
  <si>
    <r>
      <t>24-29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</si>
  <si>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24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</si>
  <si>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28</t>
    </r>
    <r>
      <rPr>
        <b/>
        <sz val="16"/>
        <rFont val="細明體"/>
        <family val="3"/>
        <charset val="136"/>
      </rPr>
      <t>頁</t>
    </r>
    <phoneticPr fontId="2" type="noConversion"/>
  </si>
  <si>
    <r>
      <t>第</t>
    </r>
    <r>
      <rPr>
        <b/>
        <sz val="16"/>
        <rFont val="Arial Narrow"/>
        <family val="2"/>
      </rPr>
      <t>29</t>
    </r>
    <r>
      <rPr>
        <b/>
        <sz val="16"/>
        <rFont val="細明體"/>
        <family val="3"/>
        <charset val="136"/>
      </rPr>
      <t>頁</t>
    </r>
    <phoneticPr fontId="2" type="noConversion"/>
  </si>
  <si>
    <t>生產者物價
Producer Price</t>
    <phoneticPr fontId="2" type="noConversion"/>
  </si>
  <si>
    <r>
      <t>物　　價　　指　　數（</t>
    </r>
    <r>
      <rPr>
        <b/>
        <sz val="11"/>
        <rFont val="Arial Narrow"/>
        <family val="2"/>
      </rPr>
      <t xml:space="preserve"> 110</t>
    </r>
    <r>
      <rPr>
        <b/>
        <sz val="11"/>
        <rFont val="新細明體"/>
        <family val="1"/>
        <charset val="136"/>
      </rPr>
      <t>年</t>
    </r>
    <r>
      <rPr>
        <b/>
        <sz val="11"/>
        <rFont val="Arial Narrow"/>
        <family val="2"/>
      </rPr>
      <t xml:space="preserve"> = 100</t>
    </r>
    <r>
      <rPr>
        <b/>
        <sz val="11"/>
        <rFont val="新細明體"/>
        <family val="1"/>
        <charset val="136"/>
      </rPr>
      <t>）</t>
    </r>
    <r>
      <rPr>
        <b/>
        <sz val="11"/>
        <rFont val="Arial Narrow"/>
        <family val="2"/>
      </rPr>
      <t xml:space="preserve">
P r i c e    I n d e x  </t>
    </r>
    <r>
      <rPr>
        <b/>
        <sz val="11"/>
        <rFont val="新細明體"/>
        <family val="1"/>
        <charset val="136"/>
      </rPr>
      <t>（</t>
    </r>
    <r>
      <rPr>
        <b/>
        <sz val="11"/>
        <rFont val="Arial Narrow"/>
        <family val="2"/>
      </rPr>
      <t xml:space="preserve"> 2021 = 100</t>
    </r>
    <r>
      <rPr>
        <b/>
        <sz val="11"/>
        <rFont val="新細明體"/>
        <family val="1"/>
        <charset val="136"/>
      </rPr>
      <t>）</t>
    </r>
    <phoneticPr fontId="2" type="noConversion"/>
  </si>
  <si>
    <r>
      <t>(110</t>
    </r>
    <r>
      <rPr>
        <b/>
        <sz val="11"/>
        <rFont val="新細明體"/>
        <family val="1"/>
        <charset val="136"/>
      </rPr>
      <t>年</t>
    </r>
    <r>
      <rPr>
        <b/>
        <sz val="11"/>
        <rFont val="Arial Narrow"/>
        <family val="2"/>
      </rPr>
      <t>=100)</t>
    </r>
    <phoneticPr fontId="2" type="noConversion"/>
  </si>
  <si>
    <t>(2021=100)</t>
    <phoneticPr fontId="2" type="noConversion"/>
  </si>
  <si>
    <r>
      <t xml:space="preserve">證券期貨及
金融輔助業
</t>
    </r>
    <r>
      <rPr>
        <b/>
        <sz val="6"/>
        <rFont val="Arial Narrow"/>
        <family val="2"/>
      </rPr>
      <t>Security,Commodity
Contracts,and Act-ivities Auxiliary to Financial Service
Activities</t>
    </r>
    <phoneticPr fontId="2" type="noConversion"/>
  </si>
  <si>
    <t>World 
Market Price</t>
    <phoneticPr fontId="2" type="noConversion"/>
  </si>
  <si>
    <r>
      <t>金</t>
    </r>
    <r>
      <rPr>
        <b/>
        <sz val="10.5"/>
        <rFont val="Arial Narrow"/>
        <family val="2"/>
      </rPr>
      <t xml:space="preserve">        </t>
    </r>
    <r>
      <rPr>
        <b/>
        <sz val="10.5"/>
        <rFont val="新細明體"/>
        <family val="1"/>
        <charset val="136"/>
      </rPr>
      <t xml:space="preserve">融
服務業
</t>
    </r>
    <r>
      <rPr>
        <b/>
        <sz val="10.5"/>
        <rFont val="Arial Narrow"/>
        <family val="2"/>
      </rPr>
      <t>Financial 
Service
Activities</t>
    </r>
    <phoneticPr fontId="2" type="noConversion"/>
  </si>
  <si>
    <r>
      <t xml:space="preserve">保險業
</t>
    </r>
    <r>
      <rPr>
        <b/>
        <sz val="10.5"/>
        <rFont val="Arial Narrow"/>
        <family val="2"/>
      </rPr>
      <t xml:space="preserve">Insurance 
</t>
    </r>
    <phoneticPr fontId="2" type="noConversion"/>
  </si>
  <si>
    <t xml:space="preserve">            </t>
    <phoneticPr fontId="2" type="noConversion"/>
  </si>
  <si>
    <t>　　　</t>
    <phoneticPr fontId="2" type="noConversion"/>
  </si>
  <si>
    <t>Source:Directorate-General Budget, Accountings and Statistics, Ministry of Economic Affairs.</t>
    <phoneticPr fontId="2" type="noConversion"/>
  </si>
  <si>
    <t xml:space="preserve">              布中業資料。</t>
    <phoneticPr fontId="2" type="noConversion"/>
  </si>
  <si>
    <t xml:space="preserve">              </t>
    <phoneticPr fontId="2" type="noConversion"/>
  </si>
  <si>
    <r>
      <rPr>
        <b/>
        <sz val="11"/>
        <rFont val="新細明體"/>
        <family val="1"/>
        <charset val="136"/>
      </rPr>
      <t>Ｍ１Ｂ</t>
    </r>
    <phoneticPr fontId="2" type="noConversion"/>
  </si>
  <si>
    <r>
      <rPr>
        <b/>
        <sz val="11"/>
        <rFont val="新細明體"/>
        <family val="1"/>
        <charset val="136"/>
      </rPr>
      <t>（％）</t>
    </r>
    <phoneticPr fontId="2" type="noConversion"/>
  </si>
  <si>
    <r>
      <t xml:space="preserve">失業率
</t>
    </r>
    <r>
      <rPr>
        <b/>
        <sz val="11"/>
        <rFont val="Arial Narrow"/>
        <family val="2"/>
      </rPr>
      <t>Unemployment
Rate</t>
    </r>
    <phoneticPr fontId="2" type="noConversion"/>
  </si>
  <si>
    <r>
      <t>【</t>
    </r>
    <r>
      <rPr>
        <b/>
        <sz val="14"/>
        <rFont val="Arial Narrow"/>
        <family val="2"/>
      </rPr>
      <t>Domestic Financial and Economic Indicators</t>
    </r>
    <r>
      <rPr>
        <b/>
        <sz val="14"/>
        <rFont val="新細明體"/>
        <family val="1"/>
        <charset val="136"/>
      </rPr>
      <t>】</t>
    </r>
    <r>
      <rPr>
        <b/>
        <sz val="14"/>
        <rFont val="Arial Narrow"/>
        <family val="2"/>
      </rPr>
      <t xml:space="preserve"> </t>
    </r>
    <phoneticPr fontId="2" type="noConversion"/>
  </si>
  <si>
    <r>
      <t>Source:Central Bank of the Republic of China(Taiwan)</t>
    </r>
    <r>
      <rPr>
        <sz val="11.5"/>
        <rFont val="新細明體"/>
        <family val="1"/>
        <charset val="136"/>
      </rPr>
      <t>、</t>
    </r>
    <r>
      <rPr>
        <sz val="11.5"/>
        <rFont val="Arial Narrow"/>
        <family val="2"/>
      </rPr>
      <t>Bank of Taiwan.</t>
    </r>
    <phoneticPr fontId="2" type="noConversion"/>
  </si>
  <si>
    <r>
      <t>Source:Central Bank of the Republic of China(Taiwan)</t>
    </r>
    <r>
      <rPr>
        <sz val="11.5"/>
        <rFont val="新細明體"/>
        <family val="1"/>
        <charset val="136"/>
      </rPr>
      <t>、</t>
    </r>
    <r>
      <rPr>
        <sz val="11.5"/>
        <rFont val="Arial Narrow"/>
        <family val="2"/>
      </rPr>
      <t>Taiwan Stock Exchange Corporation.</t>
    </r>
    <phoneticPr fontId="2" type="noConversion"/>
  </si>
  <si>
    <r>
      <t>備註：</t>
    </r>
    <r>
      <rPr>
        <sz val="11.5"/>
        <rFont val="Arial Narrow"/>
        <family val="2"/>
      </rPr>
      <t>a</t>
    </r>
    <r>
      <rPr>
        <sz val="11.5"/>
        <rFont val="新細明體"/>
        <family val="1"/>
        <charset val="136"/>
      </rPr>
      <t xml:space="preserve"> 為概估統計數；</t>
    </r>
    <r>
      <rPr>
        <sz val="11.5"/>
        <rFont val="Arial Narrow"/>
        <family val="2"/>
      </rPr>
      <t>p</t>
    </r>
    <r>
      <rPr>
        <sz val="11.5"/>
        <rFont val="新細明體"/>
        <family val="1"/>
        <charset val="136"/>
      </rPr>
      <t xml:space="preserve"> 為初步統計數；</t>
    </r>
    <r>
      <rPr>
        <sz val="11.5"/>
        <rFont val="Arial Narrow"/>
        <family val="2"/>
      </rPr>
      <t>r</t>
    </r>
    <r>
      <rPr>
        <sz val="11.5"/>
        <rFont val="新細明體"/>
        <family val="1"/>
        <charset val="136"/>
      </rPr>
      <t xml:space="preserve"> 為修正數；</t>
    </r>
    <r>
      <rPr>
        <sz val="11.5"/>
        <rFont val="Arial Narrow"/>
        <family val="2"/>
      </rPr>
      <t>f</t>
    </r>
    <r>
      <rPr>
        <sz val="11.5"/>
        <rFont val="新細明體"/>
        <family val="1"/>
        <charset val="136"/>
      </rPr>
      <t xml:space="preserve"> 為預測數。</t>
    </r>
    <phoneticPr fontId="2" type="noConversion"/>
  </si>
  <si>
    <r>
      <t>說明：</t>
    </r>
    <r>
      <rPr>
        <sz val="11.5"/>
        <rFont val="Arial Narrow"/>
        <family val="2"/>
      </rPr>
      <t>1.</t>
    </r>
    <r>
      <rPr>
        <sz val="11.5"/>
        <rFont val="新細明體"/>
        <family val="1"/>
        <charset val="136"/>
      </rPr>
      <t>自</t>
    </r>
    <r>
      <rPr>
        <sz val="11.5"/>
        <rFont val="Arial Narrow"/>
        <family val="2"/>
      </rPr>
      <t>98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11</t>
    </r>
    <r>
      <rPr>
        <sz val="11.5"/>
        <rFont val="新細明體"/>
        <family val="1"/>
        <charset val="136"/>
      </rPr>
      <t>月起，國民所得統計發布方式及內容修正，按季僅發</t>
    </r>
    <r>
      <rPr>
        <sz val="11.5"/>
        <rFont val="新細明體"/>
        <family val="1"/>
        <charset val="136"/>
      </rPr>
      <t>布大業，按年才發</t>
    </r>
    <phoneticPr fontId="2" type="noConversion"/>
  </si>
  <si>
    <r>
      <t xml:space="preserve">           </t>
    </r>
    <r>
      <rPr>
        <sz val="11.5"/>
        <rFont val="Arial Narrow"/>
        <family val="2"/>
      </rPr>
      <t xml:space="preserve"> 2.</t>
    </r>
    <r>
      <rPr>
        <sz val="11.5"/>
        <rFont val="新細明體"/>
        <family val="1"/>
        <charset val="136"/>
      </rPr>
      <t>「產業結構 ( 按各產業</t>
    </r>
    <r>
      <rPr>
        <sz val="11.5"/>
        <rFont val="Arial Narrow"/>
        <family val="2"/>
      </rPr>
      <t>GDP</t>
    </r>
    <r>
      <rPr>
        <sz val="11.5"/>
        <rFont val="新細明體"/>
        <family val="1"/>
        <charset val="136"/>
      </rPr>
      <t>比重 )」用以計算分配比之分母</t>
    </r>
    <r>
      <rPr>
        <sz val="11.5"/>
        <rFont val="Arial Narrow"/>
        <family val="2"/>
      </rPr>
      <t>GDP</t>
    </r>
    <r>
      <rPr>
        <sz val="11.5"/>
        <rFont val="新細明體"/>
        <family val="1"/>
        <charset val="136"/>
      </rPr>
      <t>項不含統計差異。</t>
    </r>
    <phoneticPr fontId="2" type="noConversion"/>
  </si>
  <si>
    <r>
      <t>說明：自</t>
    </r>
    <r>
      <rPr>
        <sz val="11.5"/>
        <rFont val="Arial Narrow"/>
        <family val="2"/>
      </rPr>
      <t>105</t>
    </r>
    <r>
      <rPr>
        <sz val="11.5"/>
        <rFont val="新細明體"/>
        <family val="1"/>
        <charset val="136"/>
      </rPr>
      <t>年起貨品進出口統計採一般貿易制度，即以「經濟領域」為</t>
    </r>
    <r>
      <rPr>
        <sz val="11.5"/>
        <rFont val="新細明體"/>
        <family val="1"/>
        <charset val="136"/>
      </rPr>
      <t>「統計領域」，當</t>
    </r>
    <phoneticPr fontId="2" type="noConversion"/>
  </si>
  <si>
    <r>
      <t>　　　貨品進出一國經濟領域時即列入統計；並回溯推估資料至</t>
    </r>
    <r>
      <rPr>
        <sz val="11.5"/>
        <rFont val="Arial Narrow"/>
        <family val="2"/>
      </rPr>
      <t>90</t>
    </r>
    <r>
      <rPr>
        <sz val="11.5"/>
        <rFont val="新細明體"/>
        <family val="1"/>
        <charset val="136"/>
      </rPr>
      <t>年。</t>
    </r>
    <phoneticPr fontId="2" type="noConversion"/>
  </si>
  <si>
    <r>
      <t>　　　</t>
    </r>
    <r>
      <rPr>
        <sz val="11.5"/>
        <rFont val="新細明體"/>
        <family val="1"/>
        <charset val="136"/>
      </rPr>
      <t>物價指數。</t>
    </r>
    <phoneticPr fontId="2" type="noConversion"/>
  </si>
  <si>
    <r>
      <t>【</t>
    </r>
    <r>
      <rPr>
        <b/>
        <sz val="14"/>
        <rFont val="Arial Narrow"/>
        <family val="2"/>
      </rPr>
      <t>Domestic Financial and Economic Indicators</t>
    </r>
    <r>
      <rPr>
        <b/>
        <sz val="14"/>
        <rFont val="新細明體"/>
        <family val="1"/>
        <charset val="136"/>
      </rPr>
      <t>】</t>
    </r>
    <r>
      <rPr>
        <b/>
        <sz val="14"/>
        <rFont val="Arial Narrow"/>
        <family val="2"/>
      </rPr>
      <t xml:space="preserve">(Cont.2) </t>
    </r>
    <phoneticPr fontId="2" type="noConversion"/>
  </si>
  <si>
    <r>
      <t>【</t>
    </r>
    <r>
      <rPr>
        <b/>
        <sz val="14"/>
        <rFont val="Arial Narrow"/>
        <family val="2"/>
      </rPr>
      <t>Domestic Financial and Economic Indicators</t>
    </r>
    <r>
      <rPr>
        <b/>
        <sz val="14"/>
        <rFont val="新細明體"/>
        <family val="1"/>
        <charset val="136"/>
      </rPr>
      <t>】</t>
    </r>
    <r>
      <rPr>
        <b/>
        <sz val="14"/>
        <rFont val="Arial Narrow"/>
        <family val="2"/>
      </rPr>
      <t xml:space="preserve">(Cont.1) </t>
    </r>
    <phoneticPr fontId="2" type="noConversion"/>
  </si>
  <si>
    <r>
      <t xml:space="preserve">    -</t>
    </r>
    <r>
      <rPr>
        <sz val="12"/>
        <rFont val="微軟正黑體"/>
        <family val="2"/>
        <charset val="136"/>
      </rPr>
      <t>Ⅰ</t>
    </r>
    <r>
      <rPr>
        <sz val="14"/>
        <rFont val="Arial Narrow"/>
        <family val="2"/>
      </rPr>
      <t>-</t>
    </r>
    <phoneticPr fontId="2" type="noConversion"/>
  </si>
  <si>
    <r>
      <t xml:space="preserve"> -</t>
    </r>
    <r>
      <rPr>
        <sz val="12"/>
        <rFont val="微軟正黑體"/>
        <family val="2"/>
        <charset val="136"/>
      </rPr>
      <t>Ⅱ</t>
    </r>
    <r>
      <rPr>
        <sz val="14"/>
        <rFont val="Arial Narrow"/>
        <family val="2"/>
      </rPr>
      <t>-</t>
    </r>
    <phoneticPr fontId="2" type="noConversion"/>
  </si>
  <si>
    <r>
      <t xml:space="preserve"> -</t>
    </r>
    <r>
      <rPr>
        <sz val="12"/>
        <rFont val="微軟正黑體"/>
        <family val="2"/>
        <charset val="136"/>
      </rPr>
      <t>Ⅲ</t>
    </r>
    <r>
      <rPr>
        <sz val="14"/>
        <rFont val="Arial Narrow"/>
        <family val="2"/>
      </rPr>
      <t>-</t>
    </r>
    <phoneticPr fontId="2" type="noConversion"/>
  </si>
  <si>
    <r>
      <t xml:space="preserve"> -</t>
    </r>
    <r>
      <rPr>
        <sz val="12"/>
        <rFont val="微軟正黑體"/>
        <family val="2"/>
        <charset val="136"/>
      </rPr>
      <t>Ⅳ</t>
    </r>
    <r>
      <rPr>
        <sz val="14"/>
        <rFont val="Arial Narrow"/>
        <family val="2"/>
      </rPr>
      <t>-</t>
    </r>
    <phoneticPr fontId="2" type="noConversion"/>
  </si>
  <si>
    <r>
      <t xml:space="preserve">       -</t>
    </r>
    <r>
      <rPr>
        <sz val="12"/>
        <rFont val="微軟正黑體"/>
        <family val="2"/>
        <charset val="136"/>
      </rPr>
      <t>Ⅴ</t>
    </r>
    <r>
      <rPr>
        <sz val="14"/>
        <rFont val="Arial Narrow"/>
        <family val="2"/>
      </rPr>
      <t>-</t>
    </r>
    <phoneticPr fontId="2" type="noConversion"/>
  </si>
  <si>
    <r>
      <t xml:space="preserve"> -</t>
    </r>
    <r>
      <rPr>
        <sz val="12"/>
        <rFont val="微軟正黑體"/>
        <family val="2"/>
        <charset val="136"/>
      </rPr>
      <t>Ⅵ</t>
    </r>
    <r>
      <rPr>
        <sz val="14"/>
        <rFont val="Arial Narrow"/>
        <family val="2"/>
      </rPr>
      <t>-</t>
    </r>
    <phoneticPr fontId="2" type="noConversion"/>
  </si>
  <si>
    <r>
      <t>說明：行政院主計總處於</t>
    </r>
    <r>
      <rPr>
        <sz val="11.5"/>
        <rFont val="Arial Narrow"/>
        <family val="2"/>
      </rPr>
      <t>110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</t>
    </r>
    <r>
      <rPr>
        <sz val="11.5"/>
        <rFont val="新細明體"/>
        <family val="1"/>
        <charset val="136"/>
      </rPr>
      <t>月(資料時間)創編生產者物價指數，並自</t>
    </r>
    <r>
      <rPr>
        <sz val="11.5"/>
        <rFont val="Arial Narrow"/>
        <family val="2"/>
      </rPr>
      <t>112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</t>
    </r>
    <r>
      <rPr>
        <sz val="11.5"/>
        <rFont val="新細明體"/>
        <family val="1"/>
        <charset val="136"/>
      </rPr>
      <t>月停編躉售</t>
    </r>
    <phoneticPr fontId="2" type="noConversion"/>
  </si>
  <si>
    <t xml:space="preserve">           銀行國際金市分析週報之國際現貨黃金價格之最後報價。</t>
    <phoneticPr fontId="2" type="noConversion"/>
  </si>
  <si>
    <r>
      <t>說明：國際現貨黃金價格</t>
    </r>
    <r>
      <rPr>
        <sz val="11.5"/>
        <rFont val="Arial Narrow"/>
        <family val="2"/>
      </rPr>
      <t>97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10</t>
    </r>
    <r>
      <rPr>
        <sz val="11.5"/>
        <rFont val="新細明體"/>
        <family val="1"/>
        <charset val="136"/>
      </rPr>
      <t>月(含)以前為倫敦黃金市場最後報價，</t>
    </r>
    <r>
      <rPr>
        <sz val="11.5"/>
        <rFont val="Arial Narrow"/>
        <family val="2"/>
      </rPr>
      <t>97</t>
    </r>
    <r>
      <rPr>
        <sz val="11.5"/>
        <rFont val="新細明體"/>
        <family val="1"/>
        <charset val="136"/>
      </rPr>
      <t>年</t>
    </r>
    <r>
      <rPr>
        <sz val="11.5"/>
        <rFont val="Arial Narrow"/>
        <family val="2"/>
      </rPr>
      <t>11</t>
    </r>
    <r>
      <rPr>
        <sz val="11.5"/>
        <rFont val="新細明體"/>
        <family val="1"/>
        <charset val="136"/>
      </rPr>
      <t>月以後依臺灣</t>
    </r>
    <phoneticPr fontId="2" type="noConversion"/>
  </si>
  <si>
    <t>102年</t>
    <phoneticPr fontId="2" type="noConversion"/>
  </si>
  <si>
    <t>103年</t>
    <phoneticPr fontId="2" type="noConversion"/>
  </si>
  <si>
    <t>104年</t>
    <phoneticPr fontId="2" type="noConversion"/>
  </si>
  <si>
    <t>105年</t>
    <phoneticPr fontId="2" type="noConversion"/>
  </si>
  <si>
    <t>106年</t>
    <phoneticPr fontId="2" type="noConversion"/>
  </si>
  <si>
    <t>107年</t>
    <phoneticPr fontId="2" type="noConversion"/>
  </si>
  <si>
    <t>108年</t>
    <phoneticPr fontId="2" type="noConversion"/>
  </si>
  <si>
    <t>109年</t>
    <phoneticPr fontId="2" type="noConversion"/>
  </si>
  <si>
    <t>110年</t>
    <phoneticPr fontId="2" type="noConversion"/>
  </si>
  <si>
    <t>111年</t>
    <phoneticPr fontId="2" type="noConversion"/>
  </si>
  <si>
    <t>112年</t>
    <phoneticPr fontId="2" type="noConversion"/>
  </si>
  <si>
    <t>113年</t>
    <phoneticPr fontId="2" type="noConversion"/>
  </si>
  <si>
    <t>114年</t>
    <phoneticPr fontId="2" type="noConversion"/>
  </si>
  <si>
    <t>　　  6月</t>
    <phoneticPr fontId="2" type="noConversion"/>
  </si>
  <si>
    <t>　　  7月</t>
    <phoneticPr fontId="2" type="noConversion"/>
  </si>
  <si>
    <t>　　  8月</t>
    <phoneticPr fontId="2" type="noConversion"/>
  </si>
  <si>
    <t>　　  9月</t>
    <phoneticPr fontId="2" type="noConversion"/>
  </si>
  <si>
    <t>　　 10月</t>
    <phoneticPr fontId="2" type="noConversion"/>
  </si>
  <si>
    <t>　　 11月</t>
    <phoneticPr fontId="2" type="noConversion"/>
  </si>
  <si>
    <t>　　 12月</t>
    <phoneticPr fontId="2" type="noConversion"/>
  </si>
  <si>
    <t>115年</t>
    <phoneticPr fontId="2" type="noConversion"/>
  </si>
  <si>
    <t>　　  1月</t>
    <phoneticPr fontId="2" type="noConversion"/>
  </si>
  <si>
    <t>　　  2月</t>
    <phoneticPr fontId="2" type="noConversion"/>
  </si>
  <si>
    <t>　　  3月</t>
    <phoneticPr fontId="2" type="noConversion"/>
  </si>
  <si>
    <t>　　  4月</t>
    <phoneticPr fontId="2" type="noConversion"/>
  </si>
  <si>
    <t>　　  5月</t>
    <phoneticPr fontId="2" type="noConversion"/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</si>
  <si>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</si>
  <si>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</si>
  <si>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</si>
  <si>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</si>
  <si>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</si>
  <si>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</si>
  <si>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</si>
  <si>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</si>
  <si>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</si>
  <si>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</si>
  <si>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</si>
  <si>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</si>
  <si>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t>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</si>
</sst>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76" formatCode="#\ ##0.00"/>
    <numFmt numFmtId="177" formatCode="#\ ##0.0"/>
    <numFmt numFmtId="178" formatCode="_-* #,##0.0000_-;\-* #,##0.0000_-;_-* &quot;-&quot;????_-;_-@_-"/>
    <numFmt numFmtId="179" formatCode="#\ ##0.000"/>
    <numFmt numFmtId="180" formatCode="#\ ##0"/>
    <numFmt numFmtId="181" formatCode="0.0_);[Red]\(0.0\)"/>
    <numFmt numFmtId="182" formatCode="0.00_ "/>
    <numFmt numFmtId="183" formatCode="0.000"/>
    <numFmt numFmtId="184" formatCode="#,##0_ "/>
    <numFmt numFmtId="185" formatCode="\+#,##0.00\ ;[Red]\-#,##0.00\ "/>
    <numFmt numFmtId="186" formatCode="###\ ##0.00;\-###\ ##0.00;&quot;－&quot;"/>
    <numFmt numFmtId="187" formatCode="###\ ##0"/>
    <numFmt numFmtId="188" formatCode="########0.00"/>
    <numFmt numFmtId="189" formatCode="#\ ###\ ###\ ##0.00"/>
    <numFmt numFmtId="190" formatCode="###\ ###\ ##0.00;\-###\ ###\ ##0.00;&quot;－&quot;"/>
    <numFmt numFmtId="191" formatCode="##\ ##0.0"/>
    <numFmt numFmtId="192" formatCode="###\ ###\ ##0.0"/>
    <numFmt numFmtId="193" formatCode="#\ ###\ ###\ ##0.0"/>
    <numFmt numFmtId="194" formatCode="#\ ###\ ###\ ##0;\-#\ ###\ ###\ ##0;&quot;－&quot;"/>
    <numFmt numFmtId="195" formatCode="#\ ###\ ##0.00;\-#\ ###\ ##0.00;&quot;－&quot;"/>
    <numFmt numFmtId="196" formatCode="#\ ##0.00;\-#\ ##0.00;&quot;－&quot;"/>
    <numFmt numFmtId="197" formatCode="###\ ###\ ##0"/>
    <numFmt numFmtId="198" formatCode="#\ ##0.000;\-#\ ##0.000;&quot;－&quot;"/>
    <numFmt numFmtId="199" formatCode="####0.00"/>
    <numFmt numFmtId="200" formatCode="#\ ###\ ###\ ##0"/>
    <numFmt numFmtId="201" formatCode="#\ ###\ ##0.00"/>
    <numFmt numFmtId="202" formatCode="#\ ###\ ###\ ##0.00;\-#\ ###\ ###\ ##0.00;&quot;－&quot;"/>
    <numFmt numFmtId="203" formatCode="###\ ###\ ##0.00"/>
    <numFmt numFmtId="204" formatCode="##\ ##0.0;\-##\ ##0.0;&quot;－&quot;"/>
    <numFmt numFmtId="205" formatCode="########0.00;\-########0.00;&quot;－&quot;"/>
  </numFmts>
  <fonts count="4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0"/>
      <name val="Times New Roman"/>
      <family val="1"/>
    </font>
    <font>
      <b/>
      <sz val="14"/>
      <name val="新細明體"/>
      <family val="1"/>
      <charset val="136"/>
    </font>
    <font>
      <b/>
      <sz val="11"/>
      <name val="新細明體"/>
      <family val="1"/>
      <charset val="136"/>
    </font>
    <font>
      <sz val="9"/>
      <name val="新細明體"/>
      <family val="1"/>
      <charset val="136"/>
    </font>
    <font>
      <b/>
      <sz val="11"/>
      <name val="細明體"/>
      <family val="3"/>
      <charset val="136"/>
    </font>
    <font>
      <b/>
      <sz val="10"/>
      <name val="新細明體"/>
      <family val="1"/>
      <charset val="136"/>
    </font>
    <font>
      <sz val="11"/>
      <name val="新細明體"/>
      <family val="1"/>
      <charset val="136"/>
    </font>
    <font>
      <b/>
      <sz val="12"/>
      <name val="Times"/>
      <family val="1"/>
    </font>
    <font>
      <sz val="12"/>
      <name val="細明體"/>
      <family val="3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b/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6"/>
      <name val="細明體"/>
      <family val="3"/>
      <charset val="136"/>
    </font>
    <font>
      <b/>
      <sz val="16"/>
      <name val="Arial Narrow"/>
      <family val="2"/>
    </font>
    <font>
      <b/>
      <sz val="16"/>
      <color indexed="10"/>
      <name val="細明體"/>
      <family val="3"/>
      <charset val="136"/>
    </font>
    <font>
      <b/>
      <sz val="16"/>
      <color indexed="10"/>
      <name val="Arial Narrow"/>
      <family val="2"/>
    </font>
    <font>
      <sz val="16"/>
      <name val="Arial Narrow"/>
      <family val="2"/>
    </font>
    <font>
      <sz val="12"/>
      <color indexed="12"/>
      <name val="Arial Narrow"/>
      <family val="2"/>
    </font>
    <font>
      <b/>
      <sz val="8"/>
      <name val="Arial Narrow"/>
      <family val="2"/>
    </font>
    <font>
      <b/>
      <sz val="8"/>
      <name val="新細明體"/>
      <family val="1"/>
      <charset val="136"/>
    </font>
    <font>
      <b/>
      <sz val="6"/>
      <name val="Arial Narrow"/>
      <family val="2"/>
    </font>
    <font>
      <sz val="9.25"/>
      <name val="新細明體"/>
      <family val="1"/>
      <charset val="136"/>
    </font>
    <font>
      <b/>
      <sz val="10.5"/>
      <name val="新細明體"/>
      <family val="1"/>
      <charset val="136"/>
    </font>
    <font>
      <b/>
      <sz val="10.5"/>
      <name val="Arial Narrow"/>
      <family val="2"/>
    </font>
    <font>
      <sz val="11.5"/>
      <name val="新細明體"/>
      <family val="1"/>
      <charset val="136"/>
    </font>
    <font>
      <sz val="11.5"/>
      <name val="Arial Narrow"/>
      <family val="2"/>
    </font>
    <font>
      <b/>
      <sz val="12"/>
      <name val="新細明體"/>
      <family val="1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  <scheme val="major"/>
    </font>
    <font>
      <sz val="11.5"/>
      <name val="新細明體"/>
      <family val="1"/>
      <charset val="136"/>
      <scheme val="major"/>
    </font>
    <font>
      <b/>
      <sz val="9.25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Border="0" applyAlignment="0"/>
    <xf numFmtId="0" fontId="10" fillId="0" borderId="1"/>
  </cellStyleXfs>
  <cellXfs count="308">
    <xf numFmtId="0" fontId="0" fillId="0" borderId="0" xfId="0"/>
    <xf numFmtId="0" fontId="5" fillId="0" borderId="2" xfId="0" applyFont="1" applyBorder="1" applyAlignment="1">
      <alignment horizontal="distributed" vertical="center"/>
    </xf>
    <xf numFmtId="0" fontId="11" fillId="0" borderId="0" xfId="0" applyFont="1"/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16" fillId="0" borderId="0" xfId="0" applyFont="1"/>
    <xf numFmtId="176" fontId="15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76" fontId="16" fillId="0" borderId="0" xfId="0" applyNumberFormat="1" applyFont="1" applyAlignment="1">
      <alignment horizontal="right"/>
    </xf>
    <xf numFmtId="177" fontId="16" fillId="0" borderId="0" xfId="0" applyNumberFormat="1" applyFont="1"/>
    <xf numFmtId="176" fontId="16" fillId="0" borderId="0" xfId="0" applyNumberFormat="1" applyFont="1"/>
    <xf numFmtId="0" fontId="17" fillId="0" borderId="0" xfId="0" applyFont="1"/>
    <xf numFmtId="0" fontId="18" fillId="0" borderId="0" xfId="1" applyFont="1" applyBorder="1" applyAlignment="1">
      <alignment horizontal="left" vertical="center"/>
    </xf>
    <xf numFmtId="0" fontId="18" fillId="0" borderId="0" xfId="1" applyFont="1" applyBorder="1" applyAlignment="1">
      <alignment horizontal="center" vertical="center"/>
    </xf>
    <xf numFmtId="0" fontId="18" fillId="0" borderId="0" xfId="1" applyFont="1" applyBorder="1" applyAlignment="1">
      <alignment horizontal="centerContinuous" vertical="center"/>
    </xf>
    <xf numFmtId="0" fontId="18" fillId="0" borderId="0" xfId="1" applyFont="1" applyBorder="1" applyAlignment="1">
      <alignment vertical="center"/>
    </xf>
    <xf numFmtId="176" fontId="18" fillId="0" borderId="0" xfId="1" applyNumberFormat="1" applyFont="1" applyBorder="1" applyAlignment="1">
      <alignment horizontal="centerContinuous" vertical="center"/>
    </xf>
    <xf numFmtId="176" fontId="17" fillId="0" borderId="0" xfId="0" applyNumberFormat="1" applyFont="1"/>
    <xf numFmtId="177" fontId="18" fillId="0" borderId="0" xfId="1" applyNumberFormat="1" applyFont="1" applyBorder="1" applyAlignment="1">
      <alignment horizontal="centerContinuous" vertical="center"/>
    </xf>
    <xf numFmtId="0" fontId="18" fillId="0" borderId="3" xfId="1" applyFont="1" applyBorder="1" applyAlignment="1">
      <alignment horizontal="left" vertical="center"/>
    </xf>
    <xf numFmtId="0" fontId="18" fillId="0" borderId="3" xfId="1" applyFont="1" applyBorder="1" applyAlignment="1">
      <alignment horizontal="center" vertical="center"/>
    </xf>
    <xf numFmtId="0" fontId="18" fillId="0" borderId="3" xfId="1" applyFont="1" applyBorder="1" applyAlignment="1">
      <alignment horizontal="centerContinuous" vertical="center"/>
    </xf>
    <xf numFmtId="0" fontId="18" fillId="0" borderId="3" xfId="1" applyFont="1" applyBorder="1" applyAlignment="1">
      <alignment vertical="center"/>
    </xf>
    <xf numFmtId="176" fontId="18" fillId="0" borderId="3" xfId="1" applyNumberFormat="1" applyFont="1" applyBorder="1" applyAlignment="1">
      <alignment horizontal="centerContinuous" vertical="center"/>
    </xf>
    <xf numFmtId="0" fontId="15" fillId="0" borderId="3" xfId="1" applyFont="1" applyBorder="1" applyAlignment="1">
      <alignment horizontal="center" vertical="center"/>
    </xf>
    <xf numFmtId="177" fontId="15" fillId="0" borderId="3" xfId="1" applyNumberFormat="1" applyFont="1" applyBorder="1" applyAlignment="1">
      <alignment horizontal="centerContinuous" vertical="center"/>
    </xf>
    <xf numFmtId="177" fontId="15" fillId="0" borderId="0" xfId="1" applyNumberFormat="1" applyFont="1" applyBorder="1" applyAlignment="1">
      <alignment horizontal="centerContinuous" vertical="center"/>
    </xf>
    <xf numFmtId="0" fontId="16" fillId="0" borderId="0" xfId="0" applyFont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Continuous" vertical="center"/>
    </xf>
    <xf numFmtId="0" fontId="16" fillId="0" borderId="0" xfId="0" applyFont="1" applyAlignment="1">
      <alignment horizontal="center" vertical="center" wrapText="1"/>
    </xf>
    <xf numFmtId="176" fontId="15" fillId="0" borderId="4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76" fontId="15" fillId="0" borderId="4" xfId="1" applyNumberFormat="1" applyFont="1" applyBorder="1" applyAlignment="1">
      <alignment horizontal="center" vertical="center"/>
    </xf>
    <xf numFmtId="176" fontId="15" fillId="0" borderId="0" xfId="1" applyNumberFormat="1" applyFont="1" applyBorder="1" applyAlignment="1">
      <alignment horizontal="center" vertical="center"/>
    </xf>
    <xf numFmtId="176" fontId="15" fillId="0" borderId="1" xfId="1" applyNumberFormat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9" fillId="0" borderId="0" xfId="1" applyFont="1" applyBorder="1" applyAlignment="1">
      <alignment horizontal="centerContinuous" vertical="center"/>
    </xf>
    <xf numFmtId="176" fontId="20" fillId="0" borderId="5" xfId="1" applyNumberFormat="1" applyFont="1" applyBorder="1" applyAlignment="1">
      <alignment horizontal="center" vertical="center"/>
    </xf>
    <xf numFmtId="177" fontId="15" fillId="0" borderId="0" xfId="1" applyNumberFormat="1" applyFont="1" applyBorder="1" applyAlignment="1">
      <alignment horizontal="left" vertical="center"/>
    </xf>
    <xf numFmtId="0" fontId="14" fillId="0" borderId="0" xfId="1" applyFont="1" applyBorder="1" applyAlignment="1">
      <alignment horizontal="center" vertical="center"/>
    </xf>
    <xf numFmtId="176" fontId="16" fillId="0" borderId="0" xfId="0" applyNumberFormat="1" applyFont="1" applyAlignment="1">
      <alignment horizontal="right" vertical="center"/>
    </xf>
    <xf numFmtId="176" fontId="16" fillId="0" borderId="4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Continuous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Continuous" vertical="center"/>
    </xf>
    <xf numFmtId="49" fontId="16" fillId="0" borderId="0" xfId="0" applyNumberFormat="1" applyFont="1"/>
    <xf numFmtId="0" fontId="19" fillId="0" borderId="0" xfId="2" applyFont="1" applyBorder="1" applyAlignment="1">
      <alignment vertical="center"/>
    </xf>
    <xf numFmtId="177" fontId="16" fillId="0" borderId="0" xfId="0" applyNumberFormat="1" applyFont="1" applyAlignment="1">
      <alignment vertical="center"/>
    </xf>
    <xf numFmtId="178" fontId="19" fillId="0" borderId="0" xfId="2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176" fontId="1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176" fontId="26" fillId="0" borderId="0" xfId="0" applyNumberFormat="1" applyFont="1" applyAlignment="1">
      <alignment horizontal="center" vertical="center"/>
    </xf>
    <xf numFmtId="177" fontId="26" fillId="0" borderId="0" xfId="0" applyNumberFormat="1" applyFont="1" applyAlignment="1">
      <alignment horizontal="center" vertical="center"/>
    </xf>
    <xf numFmtId="0" fontId="23" fillId="0" borderId="0" xfId="0" applyFont="1"/>
    <xf numFmtId="182" fontId="16" fillId="0" borderId="0" xfId="0" applyNumberFormat="1" applyFont="1"/>
    <xf numFmtId="184" fontId="27" fillId="0" borderId="0" xfId="0" applyNumberFormat="1" applyFont="1"/>
    <xf numFmtId="183" fontId="27" fillId="0" borderId="0" xfId="0" applyNumberFormat="1" applyFont="1"/>
    <xf numFmtId="0" fontId="22" fillId="0" borderId="0" xfId="0" applyFont="1"/>
    <xf numFmtId="176" fontId="20" fillId="0" borderId="0" xfId="0" applyNumberFormat="1" applyFont="1" applyAlignment="1">
      <alignment horizontal="left" vertical="center"/>
    </xf>
    <xf numFmtId="0" fontId="20" fillId="0" borderId="0" xfId="1" applyFont="1" applyBorder="1" applyAlignment="1">
      <alignment horizontal="left" vertical="center" shrinkToFit="1"/>
    </xf>
    <xf numFmtId="0" fontId="19" fillId="0" borderId="2" xfId="0" applyFont="1" applyBorder="1" applyAlignment="1">
      <alignment horizontal="distributed" vertical="center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85" fontId="12" fillId="0" borderId="0" xfId="0" applyNumberFormat="1" applyFont="1" applyAlignment="1">
      <alignment horizontal="right"/>
    </xf>
    <xf numFmtId="0" fontId="21" fillId="0" borderId="0" xfId="0" applyFont="1" applyAlignment="1">
      <alignment vertical="center"/>
    </xf>
    <xf numFmtId="180" fontId="19" fillId="0" borderId="0" xfId="2" applyNumberFormat="1" applyFont="1" applyBorder="1" applyAlignment="1">
      <alignment horizontal="right" vertical="center"/>
    </xf>
    <xf numFmtId="176" fontId="19" fillId="0" borderId="0" xfId="2" applyNumberFormat="1" applyFont="1" applyBorder="1" applyAlignment="1">
      <alignment vertical="center"/>
    </xf>
    <xf numFmtId="176" fontId="19" fillId="0" borderId="0" xfId="2" applyNumberFormat="1" applyFont="1" applyBorder="1" applyAlignment="1">
      <alignment horizontal="right" vertical="center"/>
    </xf>
    <xf numFmtId="176" fontId="19" fillId="0" borderId="4" xfId="2" applyNumberFormat="1" applyFont="1" applyBorder="1" applyAlignment="1">
      <alignment horizontal="right" vertical="center"/>
    </xf>
    <xf numFmtId="177" fontId="19" fillId="0" borderId="5" xfId="2" applyNumberFormat="1" applyFont="1" applyBorder="1" applyAlignment="1">
      <alignment vertical="center"/>
    </xf>
    <xf numFmtId="181" fontId="19" fillId="0" borderId="4" xfId="2" applyNumberFormat="1" applyFont="1" applyBorder="1" applyAlignment="1">
      <alignment vertical="center"/>
    </xf>
    <xf numFmtId="0" fontId="5" fillId="0" borderId="6" xfId="0" applyFont="1" applyBorder="1" applyAlignment="1">
      <alignment horizontal="distributed" vertical="center" wrapText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8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176" fontId="19" fillId="0" borderId="13" xfId="1" applyNumberFormat="1" applyFont="1" applyBorder="1" applyAlignment="1">
      <alignment horizontal="distributed" vertical="center" wrapText="1"/>
    </xf>
    <xf numFmtId="0" fontId="19" fillId="0" borderId="9" xfId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176" fontId="19" fillId="0" borderId="14" xfId="1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/>
    </xf>
    <xf numFmtId="176" fontId="19" fillId="0" borderId="17" xfId="1" applyNumberFormat="1" applyFont="1" applyBorder="1" applyAlignment="1">
      <alignment horizontal="center" vertical="center"/>
    </xf>
    <xf numFmtId="176" fontId="19" fillId="0" borderId="18" xfId="1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Continuous" vertical="center"/>
    </xf>
    <xf numFmtId="0" fontId="19" fillId="0" borderId="13" xfId="0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distributed" vertical="center"/>
    </xf>
    <xf numFmtId="176" fontId="19" fillId="0" borderId="13" xfId="1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77" fontId="5" fillId="0" borderId="12" xfId="1" applyNumberFormat="1" applyFont="1" applyBorder="1" applyAlignment="1">
      <alignment horizontal="center" vertical="center" wrapText="1"/>
    </xf>
    <xf numFmtId="177" fontId="19" fillId="0" borderId="15" xfId="1" applyNumberFormat="1" applyFont="1" applyBorder="1" applyAlignment="1">
      <alignment horizontal="center" vertical="center" wrapText="1"/>
    </xf>
    <xf numFmtId="176" fontId="5" fillId="0" borderId="16" xfId="1" applyNumberFormat="1" applyFont="1" applyBorder="1" applyAlignment="1">
      <alignment horizontal="distributed" vertical="center" justifyLastLine="1"/>
    </xf>
    <xf numFmtId="176" fontId="5" fillId="0" borderId="1" xfId="1" applyNumberFormat="1" applyFont="1" applyBorder="1" applyAlignment="1">
      <alignment horizontal="distributed" vertical="center" justifyLastLine="1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9" fillId="0" borderId="15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8" fillId="0" borderId="0" xfId="1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16" fillId="0" borderId="19" xfId="2" applyFont="1" applyBorder="1" applyAlignment="1">
      <alignment vertical="center"/>
    </xf>
    <xf numFmtId="176" fontId="16" fillId="0" borderId="1" xfId="2" applyNumberFormat="1" applyFont="1" applyAlignment="1">
      <alignment horizontal="right" vertical="center"/>
    </xf>
    <xf numFmtId="176" fontId="16" fillId="0" borderId="0" xfId="2" applyNumberFormat="1" applyFont="1" applyBorder="1" applyAlignment="1">
      <alignment horizontal="right" vertical="center"/>
    </xf>
    <xf numFmtId="179" fontId="16" fillId="0" borderId="11" xfId="2" applyNumberFormat="1" applyFont="1" applyBorder="1" applyAlignment="1">
      <alignment horizontal="right" vertical="center"/>
    </xf>
    <xf numFmtId="176" fontId="16" fillId="0" borderId="10" xfId="2" applyNumberFormat="1" applyFont="1" applyBorder="1" applyAlignment="1">
      <alignment horizontal="right" vertical="center"/>
    </xf>
    <xf numFmtId="179" fontId="16" fillId="0" borderId="5" xfId="2" applyNumberFormat="1" applyFont="1" applyBorder="1" applyAlignment="1">
      <alignment horizontal="right" vertical="center"/>
    </xf>
    <xf numFmtId="176" fontId="16" fillId="0" borderId="17" xfId="2" applyNumberFormat="1" applyFont="1" applyBorder="1" applyAlignment="1">
      <alignment horizontal="right" vertical="center"/>
    </xf>
    <xf numFmtId="179" fontId="16" fillId="0" borderId="17" xfId="2" applyNumberFormat="1" applyFont="1" applyBorder="1" applyAlignment="1">
      <alignment horizontal="right" vertical="center"/>
    </xf>
    <xf numFmtId="187" fontId="16" fillId="0" borderId="17" xfId="2" applyNumberFormat="1" applyFont="1" applyBorder="1" applyAlignment="1">
      <alignment horizontal="right" vertical="center"/>
    </xf>
    <xf numFmtId="0" fontId="16" fillId="0" borderId="10" xfId="2" applyFont="1" applyBorder="1" applyAlignment="1">
      <alignment horizontal="left" vertical="center"/>
    </xf>
    <xf numFmtId="0" fontId="31" fillId="0" borderId="0" xfId="2" applyFont="1" applyBorder="1" applyAlignment="1">
      <alignment horizontal="center" vertical="center"/>
    </xf>
    <xf numFmtId="186" fontId="16" fillId="0" borderId="1" xfId="2" applyNumberFormat="1" applyFont="1" applyAlignment="1">
      <alignment horizontal="right" vertical="center"/>
    </xf>
    <xf numFmtId="189" fontId="16" fillId="0" borderId="4" xfId="2" applyNumberFormat="1" applyFont="1" applyBorder="1" applyAlignment="1">
      <alignment horizontal="right" vertical="center"/>
    </xf>
    <xf numFmtId="190" fontId="16" fillId="0" borderId="17" xfId="2" applyNumberFormat="1" applyFont="1" applyBorder="1" applyAlignment="1">
      <alignment horizontal="right" vertical="center"/>
    </xf>
    <xf numFmtId="191" fontId="16" fillId="0" borderId="11" xfId="2" applyNumberFormat="1" applyFont="1" applyBorder="1" applyAlignment="1">
      <alignment horizontal="right" vertical="center"/>
    </xf>
    <xf numFmtId="188" fontId="16" fillId="0" borderId="17" xfId="2" applyNumberFormat="1" applyFont="1" applyBorder="1" applyAlignment="1">
      <alignment horizontal="right" vertical="center"/>
    </xf>
    <xf numFmtId="192" fontId="16" fillId="0" borderId="1" xfId="2" applyNumberFormat="1" applyFont="1" applyAlignment="1">
      <alignment horizontal="right" vertical="center"/>
    </xf>
    <xf numFmtId="193" fontId="16" fillId="0" borderId="4" xfId="2" applyNumberFormat="1" applyFont="1" applyBorder="1" applyAlignment="1">
      <alignment horizontal="right" vertical="center"/>
    </xf>
    <xf numFmtId="188" fontId="16" fillId="0" borderId="1" xfId="2" applyNumberFormat="1" applyFont="1" applyAlignment="1">
      <alignment horizontal="right" vertical="center"/>
    </xf>
    <xf numFmtId="188" fontId="16" fillId="0" borderId="0" xfId="2" applyNumberFormat="1" applyFont="1" applyBorder="1" applyAlignment="1">
      <alignment horizontal="right" vertical="center"/>
    </xf>
    <xf numFmtId="188" fontId="16" fillId="0" borderId="19" xfId="2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left" vertical="center"/>
    </xf>
    <xf numFmtId="0" fontId="35" fillId="0" borderId="0" xfId="1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176" fontId="35" fillId="0" borderId="0" xfId="0" applyNumberFormat="1" applyFont="1" applyAlignment="1">
      <alignment horizontal="left" vertical="center"/>
    </xf>
    <xf numFmtId="176" fontId="39" fillId="0" borderId="0" xfId="0" applyNumberFormat="1" applyFont="1" applyAlignment="1">
      <alignment horizontal="left" vertical="center"/>
    </xf>
    <xf numFmtId="0" fontId="39" fillId="0" borderId="0" xfId="1" applyFont="1" applyBorder="1" applyAlignment="1">
      <alignment horizontal="left" vertical="center"/>
    </xf>
    <xf numFmtId="176" fontId="38" fillId="0" borderId="0" xfId="0" applyNumberFormat="1" applyFont="1" applyAlignment="1">
      <alignment horizontal="left" vertical="center"/>
    </xf>
    <xf numFmtId="0" fontId="36" fillId="0" borderId="0" xfId="0" applyFont="1"/>
    <xf numFmtId="194" fontId="16" fillId="0" borderId="1" xfId="2" applyNumberFormat="1" applyFont="1" applyAlignment="1">
      <alignment horizontal="right" vertical="center"/>
    </xf>
    <xf numFmtId="195" fontId="16" fillId="0" borderId="1" xfId="2" applyNumberFormat="1" applyFont="1" applyAlignment="1">
      <alignment horizontal="right" vertical="center"/>
    </xf>
    <xf numFmtId="190" fontId="16" fillId="0" borderId="19" xfId="2" applyNumberFormat="1" applyFont="1" applyBorder="1" applyAlignment="1">
      <alignment horizontal="right" vertical="center"/>
    </xf>
    <xf numFmtId="176" fontId="39" fillId="0" borderId="0" xfId="0" applyNumberFormat="1" applyFont="1" applyAlignment="1">
      <alignment vertical="center"/>
    </xf>
    <xf numFmtId="0" fontId="34" fillId="0" borderId="0" xfId="1" applyFont="1" applyBorder="1" applyAlignment="1">
      <alignment horizontal="left" vertical="center"/>
    </xf>
    <xf numFmtId="0" fontId="15" fillId="0" borderId="19" xfId="2" applyFont="1" applyBorder="1" applyAlignment="1">
      <alignment vertical="center"/>
    </xf>
    <xf numFmtId="176" fontId="15" fillId="0" borderId="1" xfId="2" applyNumberFormat="1" applyFont="1" applyAlignment="1">
      <alignment horizontal="right" vertical="center"/>
    </xf>
    <xf numFmtId="176" fontId="15" fillId="0" borderId="0" xfId="2" applyNumberFormat="1" applyFont="1" applyBorder="1" applyAlignment="1">
      <alignment horizontal="right" vertical="center"/>
    </xf>
    <xf numFmtId="179" fontId="15" fillId="0" borderId="11" xfId="2" applyNumberFormat="1" applyFont="1" applyBorder="1" applyAlignment="1">
      <alignment horizontal="right" vertical="center"/>
    </xf>
    <xf numFmtId="176" fontId="15" fillId="0" borderId="10" xfId="2" applyNumberFormat="1" applyFont="1" applyBorder="1" applyAlignment="1">
      <alignment horizontal="right" vertical="center"/>
    </xf>
    <xf numFmtId="196" fontId="16" fillId="0" borderId="1" xfId="2" applyNumberFormat="1" applyFont="1" applyAlignment="1">
      <alignment horizontal="right" vertical="center"/>
    </xf>
    <xf numFmtId="179" fontId="15" fillId="0" borderId="5" xfId="2" applyNumberFormat="1" applyFont="1" applyBorder="1" applyAlignment="1">
      <alignment horizontal="right" vertical="center"/>
    </xf>
    <xf numFmtId="176" fontId="15" fillId="0" borderId="17" xfId="2" applyNumberFormat="1" applyFont="1" applyBorder="1" applyAlignment="1">
      <alignment horizontal="right" vertical="center"/>
    </xf>
    <xf numFmtId="179" fontId="15" fillId="0" borderId="17" xfId="2" applyNumberFormat="1" applyFont="1" applyBorder="1" applyAlignment="1">
      <alignment horizontal="right" vertical="center"/>
    </xf>
    <xf numFmtId="197" fontId="16" fillId="0" borderId="17" xfId="2" applyNumberFormat="1" applyFont="1" applyBorder="1" applyAlignment="1">
      <alignment horizontal="right" vertical="center"/>
    </xf>
    <xf numFmtId="197" fontId="15" fillId="0" borderId="17" xfId="2" applyNumberFormat="1" applyFont="1" applyBorder="1" applyAlignment="1">
      <alignment horizontal="right" vertical="center"/>
    </xf>
    <xf numFmtId="0" fontId="15" fillId="0" borderId="10" xfId="2" applyFont="1" applyBorder="1" applyAlignment="1">
      <alignment horizontal="left" vertical="center"/>
    </xf>
    <xf numFmtId="198" fontId="16" fillId="0" borderId="5" xfId="2" applyNumberFormat="1" applyFont="1" applyBorder="1" applyAlignment="1">
      <alignment horizontal="right" vertical="center"/>
    </xf>
    <xf numFmtId="196" fontId="16" fillId="0" borderId="17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horizontal="center" vertical="center"/>
    </xf>
    <xf numFmtId="199" fontId="16" fillId="0" borderId="0" xfId="2" applyNumberFormat="1" applyFont="1" applyBorder="1" applyAlignment="1">
      <alignment horizontal="center" vertical="center"/>
    </xf>
    <xf numFmtId="199" fontId="15" fillId="0" borderId="0" xfId="2" applyNumberFormat="1" applyFont="1" applyBorder="1" applyAlignment="1">
      <alignment horizontal="center" vertical="center"/>
    </xf>
    <xf numFmtId="186" fontId="15" fillId="0" borderId="1" xfId="2" applyNumberFormat="1" applyFont="1" applyAlignment="1">
      <alignment horizontal="right" vertical="center"/>
    </xf>
    <xf numFmtId="200" fontId="16" fillId="0" borderId="1" xfId="2" applyNumberFormat="1" applyFont="1" applyAlignment="1">
      <alignment horizontal="right" vertical="center"/>
    </xf>
    <xf numFmtId="200" fontId="15" fillId="0" borderId="1" xfId="2" applyNumberFormat="1" applyFont="1" applyAlignment="1">
      <alignment horizontal="right" vertical="center"/>
    </xf>
    <xf numFmtId="201" fontId="16" fillId="0" borderId="1" xfId="2" applyNumberFormat="1" applyFont="1" applyAlignment="1">
      <alignment horizontal="right" vertical="center"/>
    </xf>
    <xf numFmtId="201" fontId="15" fillId="0" borderId="1" xfId="2" applyNumberFormat="1" applyFont="1" applyAlignment="1">
      <alignment horizontal="right" vertical="center"/>
    </xf>
    <xf numFmtId="189" fontId="15" fillId="0" borderId="4" xfId="2" applyNumberFormat="1" applyFont="1" applyBorder="1" applyAlignment="1">
      <alignment horizontal="right" vertical="center"/>
    </xf>
    <xf numFmtId="202" fontId="16" fillId="0" borderId="4" xfId="2" applyNumberFormat="1" applyFont="1" applyBorder="1" applyAlignment="1">
      <alignment horizontal="right" vertical="center"/>
    </xf>
    <xf numFmtId="203" fontId="16" fillId="0" borderId="19" xfId="2" applyNumberFormat="1" applyFont="1" applyBorder="1" applyAlignment="1">
      <alignment horizontal="right" vertical="center"/>
    </xf>
    <xf numFmtId="203" fontId="15" fillId="0" borderId="19" xfId="2" applyNumberFormat="1" applyFont="1" applyBorder="1" applyAlignment="1">
      <alignment horizontal="right" vertical="center"/>
    </xf>
    <xf numFmtId="203" fontId="16" fillId="0" borderId="17" xfId="2" applyNumberFormat="1" applyFont="1" applyBorder="1" applyAlignment="1">
      <alignment horizontal="right" vertical="center"/>
    </xf>
    <xf numFmtId="203" fontId="15" fillId="0" borderId="17" xfId="2" applyNumberFormat="1" applyFont="1" applyBorder="1" applyAlignment="1">
      <alignment horizontal="right" vertical="center"/>
    </xf>
    <xf numFmtId="190" fontId="15" fillId="0" borderId="17" xfId="2" applyNumberFormat="1" applyFont="1" applyBorder="1" applyAlignment="1">
      <alignment horizontal="right" vertical="center"/>
    </xf>
    <xf numFmtId="191" fontId="15" fillId="0" borderId="11" xfId="2" applyNumberFormat="1" applyFont="1" applyBorder="1" applyAlignment="1">
      <alignment horizontal="right" vertical="center"/>
    </xf>
    <xf numFmtId="188" fontId="15" fillId="0" borderId="17" xfId="2" applyNumberFormat="1" applyFont="1" applyBorder="1" applyAlignment="1">
      <alignment horizontal="right" vertical="center"/>
    </xf>
    <xf numFmtId="192" fontId="15" fillId="0" borderId="1" xfId="2" applyNumberFormat="1" applyFont="1" applyAlignment="1">
      <alignment horizontal="right" vertical="center"/>
    </xf>
    <xf numFmtId="193" fontId="15" fillId="0" borderId="4" xfId="2" applyNumberFormat="1" applyFont="1" applyBorder="1" applyAlignment="1">
      <alignment horizontal="right" vertical="center"/>
    </xf>
    <xf numFmtId="204" fontId="16" fillId="0" borderId="11" xfId="2" applyNumberFormat="1" applyFont="1" applyBorder="1" applyAlignment="1">
      <alignment horizontal="right" vertical="center"/>
    </xf>
    <xf numFmtId="205" fontId="16" fillId="0" borderId="17" xfId="2" applyNumberFormat="1" applyFont="1" applyBorder="1" applyAlignment="1">
      <alignment horizontal="right" vertical="center"/>
    </xf>
    <xf numFmtId="205" fontId="15" fillId="0" borderId="19" xfId="2" applyNumberFormat="1" applyFont="1" applyBorder="1" applyAlignment="1">
      <alignment horizontal="right" vertical="center"/>
    </xf>
    <xf numFmtId="205" fontId="15" fillId="0" borderId="17" xfId="2" applyNumberFormat="1" applyFont="1" applyBorder="1" applyAlignment="1">
      <alignment horizontal="right" vertical="center"/>
    </xf>
    <xf numFmtId="188" fontId="15" fillId="0" borderId="1" xfId="2" applyNumberFormat="1" applyFont="1" applyAlignment="1">
      <alignment horizontal="right" vertical="center"/>
    </xf>
    <xf numFmtId="188" fontId="15" fillId="0" borderId="0" xfId="2" applyNumberFormat="1" applyFont="1" applyBorder="1" applyAlignment="1">
      <alignment horizontal="right" vertical="center"/>
    </xf>
    <xf numFmtId="188" fontId="15" fillId="0" borderId="19" xfId="2" applyNumberFormat="1" applyFont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distributed" wrapText="1"/>
    </xf>
    <xf numFmtId="0" fontId="19" fillId="0" borderId="17" xfId="0" applyFont="1" applyBorder="1" applyAlignment="1">
      <alignment horizontal="center" vertical="distributed"/>
    </xf>
    <xf numFmtId="176" fontId="38" fillId="0" borderId="0" xfId="0" applyNumberFormat="1" applyFont="1" applyAlignment="1">
      <alignment horizontal="left" vertical="center"/>
    </xf>
    <xf numFmtId="176" fontId="32" fillId="0" borderId="2" xfId="1" applyNumberFormat="1" applyFont="1" applyBorder="1" applyAlignment="1">
      <alignment horizontal="distributed" vertical="distributed" wrapText="1" justifyLastLine="1"/>
    </xf>
    <xf numFmtId="0" fontId="33" fillId="0" borderId="13" xfId="0" applyFont="1" applyBorder="1" applyAlignment="1">
      <alignment horizontal="distributed" vertical="distributed" wrapText="1" justifyLastLine="1"/>
    </xf>
    <xf numFmtId="176" fontId="19" fillId="0" borderId="8" xfId="1" applyNumberFormat="1" applyFont="1" applyBorder="1" applyAlignment="1">
      <alignment horizontal="center" vertical="center" wrapText="1"/>
    </xf>
    <xf numFmtId="176" fontId="19" fillId="0" borderId="10" xfId="1" applyNumberFormat="1" applyFont="1" applyBorder="1" applyAlignment="1">
      <alignment horizontal="center" vertical="center"/>
    </xf>
    <xf numFmtId="176" fontId="19" fillId="0" borderId="15" xfId="1" applyNumberFormat="1" applyFont="1" applyBorder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  <xf numFmtId="176" fontId="5" fillId="0" borderId="33" xfId="1" applyNumberFormat="1" applyFont="1" applyBorder="1" applyAlignment="1">
      <alignment horizontal="center" vertical="center"/>
    </xf>
    <xf numFmtId="176" fontId="19" fillId="0" borderId="14" xfId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5" fillId="0" borderId="20" xfId="1" applyFont="1" applyBorder="1" applyAlignment="1">
      <alignment horizontal="distributed" vertical="distributed" wrapText="1"/>
    </xf>
    <xf numFmtId="0" fontId="19" fillId="0" borderId="19" xfId="1" applyFont="1" applyBorder="1" applyAlignment="1">
      <alignment horizontal="distributed" vertical="distributed" wrapText="1"/>
    </xf>
    <xf numFmtId="0" fontId="19" fillId="0" borderId="18" xfId="1" applyFont="1" applyBorder="1" applyAlignment="1">
      <alignment horizontal="distributed" vertical="distributed" wrapText="1"/>
    </xf>
    <xf numFmtId="176" fontId="0" fillId="0" borderId="0" xfId="0" applyNumberForma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5" fillId="0" borderId="21" xfId="1" applyFont="1" applyBorder="1" applyAlignment="1">
      <alignment horizontal="center" vertical="distributed" wrapText="1"/>
    </xf>
    <xf numFmtId="0" fontId="19" fillId="0" borderId="22" xfId="1" applyFont="1" applyBorder="1" applyAlignment="1">
      <alignment horizontal="center" vertical="distributed" wrapText="1"/>
    </xf>
    <xf numFmtId="0" fontId="19" fillId="0" borderId="11" xfId="1" applyFont="1" applyBorder="1" applyAlignment="1">
      <alignment horizontal="center" vertical="distributed" wrapText="1"/>
    </xf>
    <xf numFmtId="0" fontId="19" fillId="0" borderId="1" xfId="1" applyFont="1" applyBorder="1" applyAlignment="1">
      <alignment horizontal="center" vertical="distributed" wrapText="1"/>
    </xf>
    <xf numFmtId="0" fontId="5" fillId="0" borderId="11" xfId="1" applyFont="1" applyBorder="1" applyAlignment="1">
      <alignment horizontal="center" vertical="distributed" wrapText="1"/>
    </xf>
    <xf numFmtId="176" fontId="5" fillId="0" borderId="21" xfId="1" applyNumberFormat="1" applyFont="1" applyBorder="1" applyAlignment="1">
      <alignment horizontal="center" vertical="distributed" wrapText="1"/>
    </xf>
    <xf numFmtId="176" fontId="5" fillId="0" borderId="30" xfId="1" applyNumberFormat="1" applyFont="1" applyBorder="1" applyAlignment="1">
      <alignment horizontal="center" vertical="distributed" wrapText="1"/>
    </xf>
    <xf numFmtId="0" fontId="21" fillId="0" borderId="22" xfId="0" applyFont="1" applyBorder="1" applyAlignment="1">
      <alignment horizontal="center" vertical="distributed"/>
    </xf>
    <xf numFmtId="0" fontId="21" fillId="0" borderId="11" xfId="0" applyFont="1" applyBorder="1" applyAlignment="1">
      <alignment horizontal="center" vertical="distributed"/>
    </xf>
    <xf numFmtId="0" fontId="21" fillId="0" borderId="0" xfId="0" applyFont="1" applyAlignment="1">
      <alignment horizontal="center" vertical="distributed"/>
    </xf>
    <xf numFmtId="0" fontId="21" fillId="0" borderId="1" xfId="0" applyFont="1" applyBorder="1" applyAlignment="1">
      <alignment horizontal="center" vertical="distributed"/>
    </xf>
    <xf numFmtId="0" fontId="15" fillId="0" borderId="0" xfId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distributed" vertical="center" wrapText="1" justifyLastLine="1"/>
    </xf>
    <xf numFmtId="0" fontId="21" fillId="0" borderId="26" xfId="0" applyFont="1" applyBorder="1" applyAlignment="1">
      <alignment horizontal="distributed" vertical="center" justifyLastLine="1"/>
    </xf>
    <xf numFmtId="0" fontId="21" fillId="0" borderId="27" xfId="0" applyFont="1" applyBorder="1" applyAlignment="1">
      <alignment horizontal="distributed" vertical="center" justifyLastLine="1"/>
    </xf>
    <xf numFmtId="176" fontId="5" fillId="0" borderId="8" xfId="0" applyNumberFormat="1" applyFont="1" applyBorder="1" applyAlignment="1">
      <alignment horizontal="center" vertical="distributed" wrapText="1"/>
    </xf>
    <xf numFmtId="176" fontId="19" fillId="0" borderId="10" xfId="0" applyNumberFormat="1" applyFont="1" applyBorder="1" applyAlignment="1">
      <alignment horizontal="center" vertical="distributed" wrapText="1"/>
    </xf>
    <xf numFmtId="176" fontId="5" fillId="0" borderId="28" xfId="1" applyNumberFormat="1" applyFont="1" applyBorder="1" applyAlignment="1">
      <alignment horizontal="distributed" vertical="center" wrapText="1" justifyLastLine="1"/>
    </xf>
    <xf numFmtId="0" fontId="21" fillId="0" borderId="29" xfId="0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center" vertical="distributed" wrapText="1"/>
    </xf>
    <xf numFmtId="0" fontId="9" fillId="0" borderId="17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21" fillId="0" borderId="17" xfId="0" applyFont="1" applyBorder="1" applyAlignment="1">
      <alignment horizontal="center" vertical="distributed" wrapText="1"/>
    </xf>
    <xf numFmtId="0" fontId="21" fillId="0" borderId="13" xfId="0" applyFont="1" applyBorder="1" applyAlignment="1">
      <alignment horizontal="center" vertical="distributed" wrapText="1"/>
    </xf>
    <xf numFmtId="0" fontId="19" fillId="0" borderId="0" xfId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6" fontId="5" fillId="0" borderId="23" xfId="1" applyNumberFormat="1" applyFont="1" applyBorder="1" applyAlignment="1">
      <alignment horizontal="center" vertical="center" wrapText="1"/>
    </xf>
    <xf numFmtId="176" fontId="19" fillId="0" borderId="24" xfId="1" applyNumberFormat="1" applyFont="1" applyBorder="1" applyAlignment="1">
      <alignment horizontal="center" vertical="center"/>
    </xf>
    <xf numFmtId="176" fontId="19" fillId="0" borderId="25" xfId="1" applyNumberFormat="1" applyFont="1" applyBorder="1" applyAlignment="1">
      <alignment horizontal="center" vertical="center"/>
    </xf>
    <xf numFmtId="176" fontId="5" fillId="0" borderId="32" xfId="1" applyNumberFormat="1" applyFont="1" applyBorder="1" applyAlignment="1">
      <alignment horizontal="distributed" vertical="center" wrapText="1" justifyLastLine="1"/>
    </xf>
    <xf numFmtId="176" fontId="19" fillId="0" borderId="29" xfId="1" applyNumberFormat="1" applyFont="1" applyBorder="1" applyAlignment="1">
      <alignment horizontal="distributed" vertical="center" justifyLastLine="1"/>
    </xf>
    <xf numFmtId="176" fontId="29" fillId="0" borderId="2" xfId="1" applyNumberFormat="1" applyFont="1" applyBorder="1" applyAlignment="1">
      <alignment horizontal="distributed" vertical="distributed" wrapText="1" justifyLastLine="1"/>
    </xf>
    <xf numFmtId="0" fontId="28" fillId="0" borderId="13" xfId="0" applyFont="1" applyBorder="1" applyAlignment="1">
      <alignment horizontal="distributed" vertical="distributed" wrapText="1" justifyLastLine="1"/>
    </xf>
    <xf numFmtId="0" fontId="5" fillId="0" borderId="3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/>
    </xf>
    <xf numFmtId="176" fontId="19" fillId="0" borderId="1" xfId="1" applyNumberFormat="1" applyFont="1" applyBorder="1" applyAlignment="1">
      <alignment horizontal="center" vertical="center"/>
    </xf>
    <xf numFmtId="176" fontId="19" fillId="0" borderId="9" xfId="1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76" fontId="19" fillId="0" borderId="17" xfId="1" applyNumberFormat="1" applyFont="1" applyBorder="1" applyAlignment="1">
      <alignment horizontal="center" vertical="center"/>
    </xf>
    <xf numFmtId="176" fontId="19" fillId="0" borderId="13" xfId="1" applyNumberFormat="1" applyFont="1" applyBorder="1" applyAlignment="1">
      <alignment horizontal="center" vertical="center"/>
    </xf>
    <xf numFmtId="176" fontId="19" fillId="0" borderId="22" xfId="1" applyNumberFormat="1" applyFont="1" applyBorder="1" applyAlignment="1">
      <alignment horizontal="center" vertical="distributed" wrapText="1"/>
    </xf>
    <xf numFmtId="176" fontId="19" fillId="0" borderId="11" xfId="1" applyNumberFormat="1" applyFont="1" applyBorder="1" applyAlignment="1">
      <alignment horizontal="center" vertical="distributed" wrapText="1"/>
    </xf>
    <xf numFmtId="176" fontId="19" fillId="0" borderId="1" xfId="1" applyNumberFormat="1" applyFont="1" applyBorder="1" applyAlignment="1">
      <alignment horizontal="center" vertical="distributed" wrapText="1"/>
    </xf>
    <xf numFmtId="176" fontId="19" fillId="0" borderId="19" xfId="1" applyNumberFormat="1" applyFont="1" applyBorder="1" applyAlignment="1">
      <alignment horizontal="center" vertical="center"/>
    </xf>
    <xf numFmtId="176" fontId="19" fillId="0" borderId="18" xfId="1" applyNumberFormat="1" applyFont="1" applyBorder="1" applyAlignment="1">
      <alignment horizontal="center" vertical="center"/>
    </xf>
    <xf numFmtId="0" fontId="34" fillId="0" borderId="30" xfId="1" applyFont="1" applyBorder="1" applyAlignment="1">
      <alignment horizontal="left" vertical="center"/>
    </xf>
    <xf numFmtId="0" fontId="34" fillId="0" borderId="30" xfId="0" applyFont="1" applyBorder="1" applyAlignment="1">
      <alignment horizontal="left" vertical="center"/>
    </xf>
    <xf numFmtId="0" fontId="5" fillId="0" borderId="21" xfId="1" applyFont="1" applyBorder="1" applyAlignment="1">
      <alignment horizontal="distributed" vertical="distributed" wrapText="1" justifyLastLine="1"/>
    </xf>
    <xf numFmtId="0" fontId="9" fillId="0" borderId="22" xfId="0" applyFont="1" applyBorder="1" applyAlignment="1">
      <alignment horizontal="distributed" vertical="distributed" justifyLastLine="1"/>
    </xf>
    <xf numFmtId="176" fontId="5" fillId="0" borderId="21" xfId="1" applyNumberFormat="1" applyFont="1" applyBorder="1" applyAlignment="1">
      <alignment horizontal="distributed" vertical="center" wrapText="1" justifyLastLine="1"/>
    </xf>
    <xf numFmtId="0" fontId="21" fillId="0" borderId="22" xfId="0" applyFont="1" applyBorder="1" applyAlignment="1">
      <alignment horizontal="distributed" vertical="center" justifyLastLine="1"/>
    </xf>
    <xf numFmtId="0" fontId="5" fillId="0" borderId="23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0" fontId="19" fillId="0" borderId="25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distributed" wrapText="1"/>
    </xf>
    <xf numFmtId="0" fontId="19" fillId="0" borderId="19" xfId="0" applyFont="1" applyBorder="1" applyAlignment="1">
      <alignment horizontal="center" vertical="distributed"/>
    </xf>
    <xf numFmtId="0" fontId="19" fillId="0" borderId="18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distributed" wrapText="1"/>
    </xf>
    <xf numFmtId="0" fontId="9" fillId="0" borderId="17" xfId="0" applyFont="1" applyBorder="1"/>
    <xf numFmtId="0" fontId="9" fillId="0" borderId="13" xfId="0" applyFont="1" applyBorder="1"/>
    <xf numFmtId="0" fontId="19" fillId="0" borderId="9" xfId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76" fontId="19" fillId="0" borderId="9" xfId="1" applyNumberFormat="1" applyFont="1" applyBorder="1" applyAlignment="1">
      <alignment horizontal="center" vertical="center" wrapText="1"/>
    </xf>
    <xf numFmtId="176" fontId="19" fillId="0" borderId="14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distributed" wrapText="1"/>
    </xf>
    <xf numFmtId="0" fontId="19" fillId="0" borderId="13" xfId="0" applyFont="1" applyBorder="1" applyAlignment="1">
      <alignment horizontal="center" vertical="distributed"/>
    </xf>
    <xf numFmtId="0" fontId="19" fillId="0" borderId="3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distributed" wrapText="1"/>
    </xf>
    <xf numFmtId="0" fontId="19" fillId="0" borderId="13" xfId="0" applyFont="1" applyBorder="1" applyAlignment="1">
      <alignment horizontal="center" vertical="distributed" wrapText="1"/>
    </xf>
    <xf numFmtId="0" fontId="19" fillId="0" borderId="8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176" fontId="34" fillId="0" borderId="30" xfId="0" applyNumberFormat="1" applyFont="1" applyBorder="1" applyAlignment="1">
      <alignment horizontal="left" vertical="center"/>
    </xf>
    <xf numFmtId="176" fontId="35" fillId="0" borderId="30" xfId="0" applyNumberFormat="1" applyFont="1" applyBorder="1" applyAlignment="1">
      <alignment horizontal="left" vertical="center"/>
    </xf>
    <xf numFmtId="176" fontId="35" fillId="0" borderId="0" xfId="0" applyNumberFormat="1" applyFont="1" applyAlignment="1">
      <alignment horizontal="left" vertical="center" wrapText="1"/>
    </xf>
    <xf numFmtId="176" fontId="35" fillId="0" borderId="0" xfId="0" applyNumberFormat="1" applyFont="1" applyAlignment="1">
      <alignment horizontal="left" vertical="center"/>
    </xf>
    <xf numFmtId="176" fontId="34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9" fillId="0" borderId="30" xfId="1" applyFont="1" applyBorder="1" applyAlignment="1">
      <alignment horizontal="left" vertical="center"/>
    </xf>
    <xf numFmtId="0" fontId="34" fillId="0" borderId="30" xfId="1" applyFont="1" applyBorder="1" applyAlignment="1">
      <alignment horizontal="left" vertical="center" shrinkToFit="1"/>
    </xf>
    <xf numFmtId="176" fontId="34" fillId="0" borderId="30" xfId="0" applyNumberFormat="1" applyFont="1" applyBorder="1" applyAlignment="1">
      <alignment horizontal="left" vertical="center" wrapText="1"/>
    </xf>
  </cellXfs>
  <cellStyles count="3">
    <cellStyle name="sample" xfId="1" xr:uid="{EB040C7E-7D2F-41D1-85B3-577D2A104E5D}"/>
    <cellStyle name="一般" xfId="0" builtinId="0"/>
    <cellStyle name="年資料" xfId="2" xr:uid="{356EE6A4-ACCB-4456-8828-A938BE277C6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228600</xdr:colOff>
      <xdr:row>30</xdr:row>
      <xdr:rowOff>38100</xdr:rowOff>
    </xdr:from>
    <xdr:to>
      <xdr:col>26</xdr:col>
      <xdr:colOff>702528</xdr:colOff>
      <xdr:row>30</xdr:row>
      <xdr:rowOff>204378</xdr:rowOff>
    </xdr:to>
    <xdr:grpSp>
      <xdr:nvGrpSpPr>
        <xdr:cNvPr id="2" name="群組 13">
          <a:extLst>
            <a:ext uri="{FF2B5EF4-FFF2-40B4-BE49-F238E27FC236}">
              <a16:creationId xmlns:a16="http://schemas.microsoft.com/office/drawing/2014/main" id="{60B05D6A-E011-4426-9656-8B801F38C3D5}"/>
            </a:ext>
          </a:extLst>
        </xdr:cNvPr>
        <xdr:cNvGrpSpPr>
          <a:grpSpLocks/>
        </xdr:cNvGrpSpPr>
      </xdr:nvGrpSpPr>
      <xdr:grpSpPr bwMode="auto">
        <a:xfrm>
          <a:off x="14430375" y="7724775"/>
          <a:ext cx="2921853" cy="166278"/>
          <a:chOff x="11371386" y="7208520"/>
          <a:chExt cx="2758480" cy="182880"/>
        </a:xfrm>
      </xdr:grpSpPr>
      <xdr:sp macro="" textlink="">
        <xdr:nvSpPr>
          <xdr:cNvPr id="3" name="Text Box 1">
            <a:extLst>
              <a:ext uri="{FF2B5EF4-FFF2-40B4-BE49-F238E27FC236}">
                <a16:creationId xmlns:a16="http://schemas.microsoft.com/office/drawing/2014/main" id="{0FE550E3-A65C-44C3-935C-9D3DCD110B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71386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314A8998-B91D-4299-9EBE-27E223502F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433389" y="7208520"/>
            <a:ext cx="694267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08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id="{2D971CFA-25F6-D6F7-46FA-F80E702DC6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48222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20</xdr:col>
      <xdr:colOff>238125</xdr:colOff>
      <xdr:row>33</xdr:row>
      <xdr:rowOff>57150</xdr:rowOff>
    </xdr:from>
    <xdr:to>
      <xdr:col>26</xdr:col>
      <xdr:colOff>722969</xdr:colOff>
      <xdr:row>34</xdr:row>
      <xdr:rowOff>3238</xdr:rowOff>
    </xdr:to>
    <xdr:grpSp>
      <xdr:nvGrpSpPr>
        <xdr:cNvPr id="6" name="群組 5">
          <a:extLst>
            <a:ext uri="{FF2B5EF4-FFF2-40B4-BE49-F238E27FC236}">
              <a16:creationId xmlns:a16="http://schemas.microsoft.com/office/drawing/2014/main" id="{72ADFCD2-D755-44AE-A565-025B120E69E1}"/>
            </a:ext>
          </a:extLst>
        </xdr:cNvPr>
        <xdr:cNvGrpSpPr>
          <a:grpSpLocks/>
        </xdr:cNvGrpSpPr>
      </xdr:nvGrpSpPr>
      <xdr:grpSpPr bwMode="auto">
        <a:xfrm>
          <a:off x="14439900" y="8401050"/>
          <a:ext cx="2932769" cy="165163"/>
          <a:chOff x="11361420" y="7208520"/>
          <a:chExt cx="2771174" cy="182880"/>
        </a:xfrm>
      </xdr:grpSpPr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id="{F3EB16A1-B275-8FE4-D45D-C256C9B86B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61420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f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:a16="http://schemas.microsoft.com/office/drawing/2014/main" id="{C75EBA5C-0B01-DA27-5CEA-2B2DD192DB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413587" y="7208520"/>
            <a:ext cx="694267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08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f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id="{E3FB6D33-E64E-C86C-1F65-D9F74939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50949" y="7208520"/>
            <a:ext cx="681645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f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21</xdr:col>
      <xdr:colOff>0</xdr:colOff>
      <xdr:row>26</xdr:row>
      <xdr:rowOff>57150</xdr:rowOff>
    </xdr:from>
    <xdr:to>
      <xdr:col>26</xdr:col>
      <xdr:colOff>733815</xdr:colOff>
      <xdr:row>27</xdr:row>
      <xdr:rowOff>4354</xdr:rowOff>
    </xdr:to>
    <xdr:grpSp>
      <xdr:nvGrpSpPr>
        <xdr:cNvPr id="10" name="群組 13">
          <a:extLst>
            <a:ext uri="{FF2B5EF4-FFF2-40B4-BE49-F238E27FC236}">
              <a16:creationId xmlns:a16="http://schemas.microsoft.com/office/drawing/2014/main" id="{495F7A3D-0B32-4FED-8841-59C87B3BAD63}"/>
            </a:ext>
          </a:extLst>
        </xdr:cNvPr>
        <xdr:cNvGrpSpPr>
          <a:grpSpLocks/>
        </xdr:cNvGrpSpPr>
      </xdr:nvGrpSpPr>
      <xdr:grpSpPr bwMode="auto">
        <a:xfrm>
          <a:off x="14478000" y="6867525"/>
          <a:ext cx="2905515" cy="166279"/>
          <a:chOff x="11361420" y="7208520"/>
          <a:chExt cx="2738107" cy="182880"/>
        </a:xfrm>
      </xdr:grpSpPr>
      <xdr:sp macro="" textlink="">
        <xdr:nvSpPr>
          <xdr:cNvPr id="11" name="Text Box 1">
            <a:extLst>
              <a:ext uri="{FF2B5EF4-FFF2-40B4-BE49-F238E27FC236}">
                <a16:creationId xmlns:a16="http://schemas.microsoft.com/office/drawing/2014/main" id="{97A8B404-313D-F64C-1329-7D00E756F2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61420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id="{66BED529-1068-7422-CFB7-1F13170A6B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413187" y="7208520"/>
            <a:ext cx="694267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08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id="{62F3CD0F-30AE-DF8C-9C5D-A49E8872EB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17883" y="72085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 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20</xdr:col>
      <xdr:colOff>257175</xdr:colOff>
      <xdr:row>19</xdr:row>
      <xdr:rowOff>57150</xdr:rowOff>
    </xdr:from>
    <xdr:to>
      <xdr:col>26</xdr:col>
      <xdr:colOff>725357</xdr:colOff>
      <xdr:row>20</xdr:row>
      <xdr:rowOff>1180</xdr:rowOff>
    </xdr:to>
    <xdr:grpSp>
      <xdr:nvGrpSpPr>
        <xdr:cNvPr id="14" name="群組 9">
          <a:extLst>
            <a:ext uri="{FF2B5EF4-FFF2-40B4-BE49-F238E27FC236}">
              <a16:creationId xmlns:a16="http://schemas.microsoft.com/office/drawing/2014/main" id="{412244DC-E645-48CD-98D0-8002A6057299}"/>
            </a:ext>
          </a:extLst>
        </xdr:cNvPr>
        <xdr:cNvGrpSpPr>
          <a:grpSpLocks/>
        </xdr:cNvGrpSpPr>
      </xdr:nvGrpSpPr>
      <xdr:grpSpPr bwMode="auto">
        <a:xfrm>
          <a:off x="14458950" y="5334000"/>
          <a:ext cx="2916107" cy="163105"/>
          <a:chOff x="11361420" y="5455920"/>
          <a:chExt cx="2759042" cy="182880"/>
        </a:xfrm>
      </xdr:grpSpPr>
      <xdr:sp macro="" textlink="">
        <xdr:nvSpPr>
          <xdr:cNvPr id="15" name="Text Box 1">
            <a:extLst>
              <a:ext uri="{FF2B5EF4-FFF2-40B4-BE49-F238E27FC236}">
                <a16:creationId xmlns:a16="http://schemas.microsoft.com/office/drawing/2014/main" id="{3FAC449D-47FA-5193-B6B2-1659ABF9D6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61420" y="54559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:a16="http://schemas.microsoft.com/office/drawing/2014/main" id="{DA898063-1EDA-5C3C-4A5D-87FA9B4ACC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423769" y="5455920"/>
            <a:ext cx="694267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08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:a16="http://schemas.microsoft.com/office/drawing/2014/main" id="{6652502B-DAFE-8A21-B1C0-03896327B3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38818" y="5455920"/>
            <a:ext cx="681644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28</xdr:col>
      <xdr:colOff>38100</xdr:colOff>
      <xdr:row>31</xdr:row>
      <xdr:rowOff>47634</xdr:rowOff>
    </xdr:from>
    <xdr:to>
      <xdr:col>29</xdr:col>
      <xdr:colOff>39475</xdr:colOff>
      <xdr:row>32</xdr:row>
      <xdr:rowOff>191841</xdr:rowOff>
    </xdr:to>
    <xdr:grpSp>
      <xdr:nvGrpSpPr>
        <xdr:cNvPr id="18" name="群組 17">
          <a:extLst>
            <a:ext uri="{FF2B5EF4-FFF2-40B4-BE49-F238E27FC236}">
              <a16:creationId xmlns:a16="http://schemas.microsoft.com/office/drawing/2014/main" id="{6FB030D6-6859-4953-849C-C35F28B4FC18}"/>
            </a:ext>
          </a:extLst>
        </xdr:cNvPr>
        <xdr:cNvGrpSpPr/>
      </xdr:nvGrpSpPr>
      <xdr:grpSpPr>
        <a:xfrm>
          <a:off x="18535650" y="7953384"/>
          <a:ext cx="1039600" cy="363282"/>
          <a:chOff x="16256000" y="6667501"/>
          <a:chExt cx="1038542" cy="366542"/>
        </a:xfrm>
      </xdr:grpSpPr>
      <xdr:sp macro="" textlink="">
        <xdr:nvSpPr>
          <xdr:cNvPr id="19" name="Text Box 1">
            <a:extLst>
              <a:ext uri="{FF2B5EF4-FFF2-40B4-BE49-F238E27FC236}">
                <a16:creationId xmlns:a16="http://schemas.microsoft.com/office/drawing/2014/main" id="{D7E661E9-832D-AAFC-B6EF-6C1285B5BB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264439" y="6667501"/>
            <a:ext cx="936493" cy="17399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:a16="http://schemas.microsoft.com/office/drawing/2014/main" id="{2CC2FD7C-9F31-E930-6D2D-FDF24660C0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256000" y="6860053"/>
            <a:ext cx="1038542" cy="1739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31</xdr:col>
      <xdr:colOff>0</xdr:colOff>
      <xdr:row>30</xdr:row>
      <xdr:rowOff>28575</xdr:rowOff>
    </xdr:from>
    <xdr:to>
      <xdr:col>33</xdr:col>
      <xdr:colOff>782818</xdr:colOff>
      <xdr:row>30</xdr:row>
      <xdr:rowOff>194853</xdr:rowOff>
    </xdr:to>
    <xdr:grpSp>
      <xdr:nvGrpSpPr>
        <xdr:cNvPr id="21" name="群組 53">
          <a:extLst>
            <a:ext uri="{FF2B5EF4-FFF2-40B4-BE49-F238E27FC236}">
              <a16:creationId xmlns:a16="http://schemas.microsoft.com/office/drawing/2014/main" id="{37B3F853-833A-452E-8373-59B21B077640}"/>
            </a:ext>
          </a:extLst>
        </xdr:cNvPr>
        <xdr:cNvGrpSpPr>
          <a:grpSpLocks/>
        </xdr:cNvGrpSpPr>
      </xdr:nvGrpSpPr>
      <xdr:grpSpPr bwMode="auto">
        <a:xfrm>
          <a:off x="19792950" y="7715250"/>
          <a:ext cx="2630668" cy="166278"/>
          <a:chOff x="15712440" y="7208520"/>
          <a:chExt cx="2360156" cy="182880"/>
        </a:xfrm>
      </xdr:grpSpPr>
      <xdr:sp macro="" textlink="">
        <xdr:nvSpPr>
          <xdr:cNvPr id="22" name="Text Box 1">
            <a:extLst>
              <a:ext uri="{FF2B5EF4-FFF2-40B4-BE49-F238E27FC236}">
                <a16:creationId xmlns:a16="http://schemas.microsoft.com/office/drawing/2014/main" id="{10A948C1-D382-DD80-0AF8-1C66D69145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60853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:a16="http://schemas.microsoft.com/office/drawing/2014/main" id="{D998106D-0EE1-D0E2-0149-9033EC59A7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57294" y="7208520"/>
            <a:ext cx="718042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:a16="http://schemas.microsoft.com/office/drawing/2014/main" id="{7A074BFC-D52C-BB16-BE65-35C6E85CE4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712440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30</xdr:col>
      <xdr:colOff>114300</xdr:colOff>
      <xdr:row>26</xdr:row>
      <xdr:rowOff>38100</xdr:rowOff>
    </xdr:from>
    <xdr:to>
      <xdr:col>33</xdr:col>
      <xdr:colOff>783174</xdr:colOff>
      <xdr:row>26</xdr:row>
      <xdr:rowOff>204379</xdr:rowOff>
    </xdr:to>
    <xdr:grpSp>
      <xdr:nvGrpSpPr>
        <xdr:cNvPr id="25" name="群組 53">
          <a:extLst>
            <a:ext uri="{FF2B5EF4-FFF2-40B4-BE49-F238E27FC236}">
              <a16:creationId xmlns:a16="http://schemas.microsoft.com/office/drawing/2014/main" id="{43DBAB41-99A7-4AB6-97AC-805F014950AC}"/>
            </a:ext>
          </a:extLst>
        </xdr:cNvPr>
        <xdr:cNvGrpSpPr>
          <a:grpSpLocks/>
        </xdr:cNvGrpSpPr>
      </xdr:nvGrpSpPr>
      <xdr:grpSpPr bwMode="auto">
        <a:xfrm>
          <a:off x="19773900" y="6848475"/>
          <a:ext cx="2650074" cy="166279"/>
          <a:chOff x="15712440" y="7208520"/>
          <a:chExt cx="2379339" cy="182880"/>
        </a:xfrm>
      </xdr:grpSpPr>
      <xdr:sp macro="" textlink="">
        <xdr:nvSpPr>
          <xdr:cNvPr id="26" name="Text Box 1">
            <a:extLst>
              <a:ext uri="{FF2B5EF4-FFF2-40B4-BE49-F238E27FC236}">
                <a16:creationId xmlns:a16="http://schemas.microsoft.com/office/drawing/2014/main" id="{82E1D214-A6C3-B73F-161F-B8AE5DC2FC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80036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:a16="http://schemas.microsoft.com/office/drawing/2014/main" id="{7B2D4179-1446-7ACF-3B50-FC871873CF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47852" y="7208520"/>
            <a:ext cx="718042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:a16="http://schemas.microsoft.com/office/drawing/2014/main" id="{75CD0FE1-3CED-2CE5-3A1A-A70B0E0C45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712440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30</xdr:col>
      <xdr:colOff>114300</xdr:colOff>
      <xdr:row>19</xdr:row>
      <xdr:rowOff>57150</xdr:rowOff>
    </xdr:from>
    <xdr:to>
      <xdr:col>33</xdr:col>
      <xdr:colOff>757433</xdr:colOff>
      <xdr:row>20</xdr:row>
      <xdr:rowOff>1180</xdr:rowOff>
    </xdr:to>
    <xdr:grpSp>
      <xdr:nvGrpSpPr>
        <xdr:cNvPr id="29" name="群組 53">
          <a:extLst>
            <a:ext uri="{FF2B5EF4-FFF2-40B4-BE49-F238E27FC236}">
              <a16:creationId xmlns:a16="http://schemas.microsoft.com/office/drawing/2014/main" id="{AE28B762-0B11-4B15-9864-475C6FBF40BF}"/>
            </a:ext>
          </a:extLst>
        </xdr:cNvPr>
        <xdr:cNvGrpSpPr>
          <a:grpSpLocks/>
        </xdr:cNvGrpSpPr>
      </xdr:nvGrpSpPr>
      <xdr:grpSpPr bwMode="auto">
        <a:xfrm>
          <a:off x="19773900" y="5334000"/>
          <a:ext cx="2624333" cy="163105"/>
          <a:chOff x="15712440" y="7208520"/>
          <a:chExt cx="2424329" cy="182880"/>
        </a:xfrm>
      </xdr:grpSpPr>
      <xdr:sp macro="" textlink="">
        <xdr:nvSpPr>
          <xdr:cNvPr id="30" name="Text Box 1">
            <a:extLst>
              <a:ext uri="{FF2B5EF4-FFF2-40B4-BE49-F238E27FC236}">
                <a16:creationId xmlns:a16="http://schemas.microsoft.com/office/drawing/2014/main" id="{4E6A7F98-2F30-435D-89BE-24A15CF1DC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425026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:a16="http://schemas.microsoft.com/office/drawing/2014/main" id="{9936FDDD-847A-8819-1422-6D91829ABD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580283" y="7208520"/>
            <a:ext cx="718042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:a16="http://schemas.microsoft.com/office/drawing/2014/main" id="{F249E8D4-C280-C48A-43AE-7365896D8B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712440" y="7208520"/>
            <a:ext cx="711743" cy="1828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16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新細明體"/>
                <a:cs typeface="+mn-cs"/>
              </a:rPr>
              <a:t>r</a:t>
            </a:r>
            <a:endParaRPr kumimoji="0" lang="zh-TW" altLang="zh-TW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43</xdr:col>
      <xdr:colOff>66675</xdr:colOff>
      <xdr:row>31</xdr:row>
      <xdr:rowOff>57150</xdr:rowOff>
    </xdr:from>
    <xdr:to>
      <xdr:col>46</xdr:col>
      <xdr:colOff>768079</xdr:colOff>
      <xdr:row>32</xdr:row>
      <xdr:rowOff>15939</xdr:rowOff>
    </xdr:to>
    <xdr:grpSp>
      <xdr:nvGrpSpPr>
        <xdr:cNvPr id="33" name="群組 40">
          <a:extLst>
            <a:ext uri="{FF2B5EF4-FFF2-40B4-BE49-F238E27FC236}">
              <a16:creationId xmlns:a16="http://schemas.microsoft.com/office/drawing/2014/main" id="{0A0B79A6-3E26-47E9-8280-4094076398BD}"/>
            </a:ext>
          </a:extLst>
        </xdr:cNvPr>
        <xdr:cNvGrpSpPr>
          <a:grpSpLocks/>
        </xdr:cNvGrpSpPr>
      </xdr:nvGrpSpPr>
      <xdr:grpSpPr bwMode="auto">
        <a:xfrm>
          <a:off x="29089350" y="7962900"/>
          <a:ext cx="3530329" cy="177864"/>
          <a:chOff x="23048259" y="6947647"/>
          <a:chExt cx="3268457" cy="185727"/>
        </a:xfrm>
      </xdr:grpSpPr>
      <xdr:sp macro="" textlink="">
        <xdr:nvSpPr>
          <xdr:cNvPr id="34" name="Text Box 1">
            <a:extLst>
              <a:ext uri="{FF2B5EF4-FFF2-40B4-BE49-F238E27FC236}">
                <a16:creationId xmlns:a16="http://schemas.microsoft.com/office/drawing/2014/main" id="{DE1524EF-8A5B-6654-13A1-BF121C26A2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8259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5" name="Text Box 1">
            <a:extLst>
              <a:ext uri="{FF2B5EF4-FFF2-40B4-BE49-F238E27FC236}">
                <a16:creationId xmlns:a16="http://schemas.microsoft.com/office/drawing/2014/main" id="{1C56932E-29F5-44C2-CBE3-B5BCB4BEDE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883425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:a16="http://schemas.microsoft.com/office/drawing/2014/main" id="{357FCFC6-1498-B009-A90C-4F03647E91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744444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:a16="http://schemas.microsoft.com/office/drawing/2014/main" id="{F6E13014-5DDF-E8CF-8C63-4D7CC460A4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599232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43</xdr:col>
      <xdr:colOff>66675</xdr:colOff>
      <xdr:row>32</xdr:row>
      <xdr:rowOff>28575</xdr:rowOff>
    </xdr:from>
    <xdr:to>
      <xdr:col>46</xdr:col>
      <xdr:colOff>757479</xdr:colOff>
      <xdr:row>32</xdr:row>
      <xdr:rowOff>204693</xdr:rowOff>
    </xdr:to>
    <xdr:grpSp>
      <xdr:nvGrpSpPr>
        <xdr:cNvPr id="38" name="群組 45">
          <a:extLst>
            <a:ext uri="{FF2B5EF4-FFF2-40B4-BE49-F238E27FC236}">
              <a16:creationId xmlns:a16="http://schemas.microsoft.com/office/drawing/2014/main" id="{392A49FD-F781-42EF-BE6C-A4E8104114DF}"/>
            </a:ext>
          </a:extLst>
        </xdr:cNvPr>
        <xdr:cNvGrpSpPr>
          <a:grpSpLocks/>
        </xdr:cNvGrpSpPr>
      </xdr:nvGrpSpPr>
      <xdr:grpSpPr bwMode="auto">
        <a:xfrm>
          <a:off x="29089350" y="8153400"/>
          <a:ext cx="3519729" cy="176118"/>
          <a:chOff x="23048259" y="6947647"/>
          <a:chExt cx="3258642" cy="185727"/>
        </a:xfrm>
      </xdr:grpSpPr>
      <xdr:sp macro="" textlink="">
        <xdr:nvSpPr>
          <xdr:cNvPr id="39" name="Text Box 1">
            <a:extLst>
              <a:ext uri="{FF2B5EF4-FFF2-40B4-BE49-F238E27FC236}">
                <a16:creationId xmlns:a16="http://schemas.microsoft.com/office/drawing/2014/main" id="{74A0DBED-5C28-38E6-DCD1-13EF4508D5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8259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:a16="http://schemas.microsoft.com/office/drawing/2014/main" id="{928EFB11-CB5F-DD77-0AC3-C9ACDFA489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883425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1" name="Text Box 1">
            <a:extLst>
              <a:ext uri="{FF2B5EF4-FFF2-40B4-BE49-F238E27FC236}">
                <a16:creationId xmlns:a16="http://schemas.microsoft.com/office/drawing/2014/main" id="{82E5E4B7-CF55-07E4-D5C6-9730E7A683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744444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2" name="Text Box 1">
            <a:extLst>
              <a:ext uri="{FF2B5EF4-FFF2-40B4-BE49-F238E27FC236}">
                <a16:creationId xmlns:a16="http://schemas.microsoft.com/office/drawing/2014/main" id="{F6044E68-1145-211D-B2A1-76318803D9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589417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43</xdr:col>
      <xdr:colOff>57150</xdr:colOff>
      <xdr:row>33</xdr:row>
      <xdr:rowOff>28575</xdr:rowOff>
    </xdr:from>
    <xdr:to>
      <xdr:col>46</xdr:col>
      <xdr:colOff>747954</xdr:colOff>
      <xdr:row>33</xdr:row>
      <xdr:rowOff>204693</xdr:rowOff>
    </xdr:to>
    <xdr:grpSp>
      <xdr:nvGrpSpPr>
        <xdr:cNvPr id="43" name="群組 45">
          <a:extLst>
            <a:ext uri="{FF2B5EF4-FFF2-40B4-BE49-F238E27FC236}">
              <a16:creationId xmlns:a16="http://schemas.microsoft.com/office/drawing/2014/main" id="{818422D5-23DE-449F-BA18-D13108D9EBD1}"/>
            </a:ext>
          </a:extLst>
        </xdr:cNvPr>
        <xdr:cNvGrpSpPr>
          <a:grpSpLocks/>
        </xdr:cNvGrpSpPr>
      </xdr:nvGrpSpPr>
      <xdr:grpSpPr bwMode="auto">
        <a:xfrm>
          <a:off x="29079825" y="8372475"/>
          <a:ext cx="3519729" cy="176118"/>
          <a:chOff x="23048259" y="6947647"/>
          <a:chExt cx="3258642" cy="185727"/>
        </a:xfrm>
      </xdr:grpSpPr>
      <xdr:sp macro="" textlink="">
        <xdr:nvSpPr>
          <xdr:cNvPr id="44" name="Text Box 1">
            <a:extLst>
              <a:ext uri="{FF2B5EF4-FFF2-40B4-BE49-F238E27FC236}">
                <a16:creationId xmlns:a16="http://schemas.microsoft.com/office/drawing/2014/main" id="{143FFB32-806D-F274-C9ED-2F3C9959C25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8259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5" name="Text Box 1">
            <a:extLst>
              <a:ext uri="{FF2B5EF4-FFF2-40B4-BE49-F238E27FC236}">
                <a16:creationId xmlns:a16="http://schemas.microsoft.com/office/drawing/2014/main" id="{83777D35-B524-3A54-84BE-2E2CB15EDD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883425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6" name="Text Box 1">
            <a:extLst>
              <a:ext uri="{FF2B5EF4-FFF2-40B4-BE49-F238E27FC236}">
                <a16:creationId xmlns:a16="http://schemas.microsoft.com/office/drawing/2014/main" id="{7371D1AF-893F-95A1-6D79-D0DEC1032E4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744444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47" name="Text Box 1">
            <a:extLst>
              <a:ext uri="{FF2B5EF4-FFF2-40B4-BE49-F238E27FC236}">
                <a16:creationId xmlns:a16="http://schemas.microsoft.com/office/drawing/2014/main" id="{421D9944-1303-F3CB-7868-0BA99C0300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589417" y="6947647"/>
            <a:ext cx="717484" cy="1857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p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53</xdr:col>
      <xdr:colOff>57150</xdr:colOff>
      <xdr:row>30</xdr:row>
      <xdr:rowOff>38100</xdr:rowOff>
    </xdr:from>
    <xdr:to>
      <xdr:col>53</xdr:col>
      <xdr:colOff>846823</xdr:colOff>
      <xdr:row>32</xdr:row>
      <xdr:rowOff>207832</xdr:rowOff>
    </xdr:to>
    <xdr:grpSp>
      <xdr:nvGrpSpPr>
        <xdr:cNvPr id="48" name="群組 47">
          <a:extLst>
            <a:ext uri="{FF2B5EF4-FFF2-40B4-BE49-F238E27FC236}">
              <a16:creationId xmlns:a16="http://schemas.microsoft.com/office/drawing/2014/main" id="{6F19DD32-78BA-45F2-B38E-9D2D29729BFB}"/>
            </a:ext>
          </a:extLst>
        </xdr:cNvPr>
        <xdr:cNvGrpSpPr/>
      </xdr:nvGrpSpPr>
      <xdr:grpSpPr>
        <a:xfrm>
          <a:off x="36880800" y="7724775"/>
          <a:ext cx="789673" cy="607882"/>
          <a:chOff x="36924184" y="7750174"/>
          <a:chExt cx="789673" cy="607882"/>
        </a:xfrm>
      </xdr:grpSpPr>
      <xdr:sp macro="" textlink="">
        <xdr:nvSpPr>
          <xdr:cNvPr id="49" name="Text Box 1">
            <a:extLst>
              <a:ext uri="{FF2B5EF4-FFF2-40B4-BE49-F238E27FC236}">
                <a16:creationId xmlns:a16="http://schemas.microsoft.com/office/drawing/2014/main" id="{CFD5E7A7-2F2A-40CC-F96D-6B1E2A00D5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96" y="7979833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0" name="Text Box 1">
            <a:extLst>
              <a:ext uri="{FF2B5EF4-FFF2-40B4-BE49-F238E27FC236}">
                <a16:creationId xmlns:a16="http://schemas.microsoft.com/office/drawing/2014/main" id="{75852125-580F-D259-3632-AA38E5DCD4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84" y="8188325"/>
            <a:ext cx="785099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1" name="Text Box 1">
            <a:extLst>
              <a:ext uri="{FF2B5EF4-FFF2-40B4-BE49-F238E27FC236}">
                <a16:creationId xmlns:a16="http://schemas.microsoft.com/office/drawing/2014/main" id="{4039A7A2-A45E-1C2F-4DAF-CE52E15058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9483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54</xdr:col>
      <xdr:colOff>47625</xdr:colOff>
      <xdr:row>30</xdr:row>
      <xdr:rowOff>47625</xdr:rowOff>
    </xdr:from>
    <xdr:to>
      <xdr:col>54</xdr:col>
      <xdr:colOff>837298</xdr:colOff>
      <xdr:row>32</xdr:row>
      <xdr:rowOff>217357</xdr:rowOff>
    </xdr:to>
    <xdr:grpSp>
      <xdr:nvGrpSpPr>
        <xdr:cNvPr id="52" name="群組 51">
          <a:extLst>
            <a:ext uri="{FF2B5EF4-FFF2-40B4-BE49-F238E27FC236}">
              <a16:creationId xmlns:a16="http://schemas.microsoft.com/office/drawing/2014/main" id="{2DF0B3FD-FB42-414E-880D-AA46D4F2DC3A}"/>
            </a:ext>
          </a:extLst>
        </xdr:cNvPr>
        <xdr:cNvGrpSpPr/>
      </xdr:nvGrpSpPr>
      <xdr:grpSpPr>
        <a:xfrm>
          <a:off x="37814250" y="7734300"/>
          <a:ext cx="789673" cy="607882"/>
          <a:chOff x="36924184" y="7750174"/>
          <a:chExt cx="789673" cy="607882"/>
        </a:xfrm>
      </xdr:grpSpPr>
      <xdr:sp macro="" textlink="">
        <xdr:nvSpPr>
          <xdr:cNvPr id="53" name="Text Box 1">
            <a:extLst>
              <a:ext uri="{FF2B5EF4-FFF2-40B4-BE49-F238E27FC236}">
                <a16:creationId xmlns:a16="http://schemas.microsoft.com/office/drawing/2014/main" id="{0B166AA2-479D-6EA0-EEF7-0D45751FAA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96" y="7979833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4" name="Text Box 1">
            <a:extLst>
              <a:ext uri="{FF2B5EF4-FFF2-40B4-BE49-F238E27FC236}">
                <a16:creationId xmlns:a16="http://schemas.microsoft.com/office/drawing/2014/main" id="{49745A2D-8C94-A8A0-1E56-63B3BACBDA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84" y="8188325"/>
            <a:ext cx="785099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5" name="Text Box 1">
            <a:extLst>
              <a:ext uri="{FF2B5EF4-FFF2-40B4-BE49-F238E27FC236}">
                <a16:creationId xmlns:a16="http://schemas.microsoft.com/office/drawing/2014/main" id="{AF32FC56-BD25-0E57-E211-B12987E82E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9483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49</xdr:col>
      <xdr:colOff>47625</xdr:colOff>
      <xdr:row>29</xdr:row>
      <xdr:rowOff>66675</xdr:rowOff>
    </xdr:from>
    <xdr:to>
      <xdr:col>49</xdr:col>
      <xdr:colOff>837298</xdr:colOff>
      <xdr:row>32</xdr:row>
      <xdr:rowOff>17332</xdr:rowOff>
    </xdr:to>
    <xdr:grpSp>
      <xdr:nvGrpSpPr>
        <xdr:cNvPr id="56" name="群組 55">
          <a:extLst>
            <a:ext uri="{FF2B5EF4-FFF2-40B4-BE49-F238E27FC236}">
              <a16:creationId xmlns:a16="http://schemas.microsoft.com/office/drawing/2014/main" id="{DF349E05-028A-4619-ACC9-424E5C080F9C}"/>
            </a:ext>
          </a:extLst>
        </xdr:cNvPr>
        <xdr:cNvGrpSpPr/>
      </xdr:nvGrpSpPr>
      <xdr:grpSpPr>
        <a:xfrm>
          <a:off x="33099375" y="7534275"/>
          <a:ext cx="789673" cy="607882"/>
          <a:chOff x="36924184" y="7750174"/>
          <a:chExt cx="789673" cy="607882"/>
        </a:xfrm>
      </xdr:grpSpPr>
      <xdr:sp macro="" textlink="">
        <xdr:nvSpPr>
          <xdr:cNvPr id="57" name="Text Box 1">
            <a:extLst>
              <a:ext uri="{FF2B5EF4-FFF2-40B4-BE49-F238E27FC236}">
                <a16:creationId xmlns:a16="http://schemas.microsoft.com/office/drawing/2014/main" id="{C2D2BAAD-0365-5C40-DE60-322076E74A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96" y="7979833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8" name="Text Box 1">
            <a:extLst>
              <a:ext uri="{FF2B5EF4-FFF2-40B4-BE49-F238E27FC236}">
                <a16:creationId xmlns:a16="http://schemas.microsoft.com/office/drawing/2014/main" id="{E1F0B5C3-DD40-5ACB-A80F-F0BAE38119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84" y="8188325"/>
            <a:ext cx="785099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59" name="Text Box 1">
            <a:extLst>
              <a:ext uri="{FF2B5EF4-FFF2-40B4-BE49-F238E27FC236}">
                <a16:creationId xmlns:a16="http://schemas.microsoft.com/office/drawing/2014/main" id="{FCF3C8D0-6E5E-C975-2D0C-5F37411CEB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9483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50</xdr:col>
      <xdr:colOff>66675</xdr:colOff>
      <xdr:row>29</xdr:row>
      <xdr:rowOff>66675</xdr:rowOff>
    </xdr:from>
    <xdr:to>
      <xdr:col>50</xdr:col>
      <xdr:colOff>856348</xdr:colOff>
      <xdr:row>32</xdr:row>
      <xdr:rowOff>17332</xdr:rowOff>
    </xdr:to>
    <xdr:grpSp>
      <xdr:nvGrpSpPr>
        <xdr:cNvPr id="60" name="群組 59">
          <a:extLst>
            <a:ext uri="{FF2B5EF4-FFF2-40B4-BE49-F238E27FC236}">
              <a16:creationId xmlns:a16="http://schemas.microsoft.com/office/drawing/2014/main" id="{4A14DB21-00B8-426B-8A90-517716255079}"/>
            </a:ext>
          </a:extLst>
        </xdr:cNvPr>
        <xdr:cNvGrpSpPr/>
      </xdr:nvGrpSpPr>
      <xdr:grpSpPr>
        <a:xfrm>
          <a:off x="34061400" y="7534275"/>
          <a:ext cx="789673" cy="607882"/>
          <a:chOff x="36924184" y="7750174"/>
          <a:chExt cx="789673" cy="607882"/>
        </a:xfrm>
      </xdr:grpSpPr>
      <xdr:sp macro="" textlink="">
        <xdr:nvSpPr>
          <xdr:cNvPr id="61" name="Text Box 1">
            <a:extLst>
              <a:ext uri="{FF2B5EF4-FFF2-40B4-BE49-F238E27FC236}">
                <a16:creationId xmlns:a16="http://schemas.microsoft.com/office/drawing/2014/main" id="{0889787D-2E42-A7BE-FDCC-AE54402555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96" y="7979833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62" name="Text Box 1">
            <a:extLst>
              <a:ext uri="{FF2B5EF4-FFF2-40B4-BE49-F238E27FC236}">
                <a16:creationId xmlns:a16="http://schemas.microsoft.com/office/drawing/2014/main" id="{BA17D6FB-E8B7-C32A-7815-189E3C276F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4184" y="8188325"/>
            <a:ext cx="785099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63" name="Text Box 1">
            <a:extLst>
              <a:ext uri="{FF2B5EF4-FFF2-40B4-BE49-F238E27FC236}">
                <a16:creationId xmlns:a16="http://schemas.microsoft.com/office/drawing/2014/main" id="{2D8D6269-A02E-C0B4-D581-CE1EE9B837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29483" y="7750174"/>
            <a:ext cx="784374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44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49</xdr:col>
      <xdr:colOff>19050</xdr:colOff>
      <xdr:row>32</xdr:row>
      <xdr:rowOff>57150</xdr:rowOff>
    </xdr:from>
    <xdr:to>
      <xdr:col>50</xdr:col>
      <xdr:colOff>823147</xdr:colOff>
      <xdr:row>33</xdr:row>
      <xdr:rowOff>17331</xdr:rowOff>
    </xdr:to>
    <xdr:grpSp>
      <xdr:nvGrpSpPr>
        <xdr:cNvPr id="64" name="群組 63">
          <a:extLst>
            <a:ext uri="{FF2B5EF4-FFF2-40B4-BE49-F238E27FC236}">
              <a16:creationId xmlns:a16="http://schemas.microsoft.com/office/drawing/2014/main" id="{30612FE9-2018-495F-AFAA-931B1AD0B53A}"/>
            </a:ext>
          </a:extLst>
        </xdr:cNvPr>
        <xdr:cNvGrpSpPr/>
      </xdr:nvGrpSpPr>
      <xdr:grpSpPr>
        <a:xfrm>
          <a:off x="33070800" y="8181975"/>
          <a:ext cx="1747072" cy="179256"/>
          <a:chOff x="33136409" y="7989358"/>
          <a:chExt cx="1747072" cy="179256"/>
        </a:xfrm>
      </xdr:grpSpPr>
      <xdr:sp macro="" textlink="">
        <xdr:nvSpPr>
          <xdr:cNvPr id="65" name="Text Box 1">
            <a:extLst>
              <a:ext uri="{FF2B5EF4-FFF2-40B4-BE49-F238E27FC236}">
                <a16:creationId xmlns:a16="http://schemas.microsoft.com/office/drawing/2014/main" id="{50CBB5A2-7B8C-7AA6-5EDA-19E4AFF9DD3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36409" y="7998883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  <xdr:sp macro="" textlink="">
        <xdr:nvSpPr>
          <xdr:cNvPr id="66" name="Text Box 1">
            <a:extLst>
              <a:ext uri="{FF2B5EF4-FFF2-40B4-BE49-F238E27FC236}">
                <a16:creationId xmlns:a16="http://schemas.microsoft.com/office/drawing/2014/main" id="{BD3B1C7C-4AE4-356B-6217-AD74837C2C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098381" y="7989358"/>
            <a:ext cx="785100" cy="16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0000" tIns="0" rIns="0" bIns="36000" anchor="ctr" anchorCtr="0" upright="1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</a:rPr>
              <a:t>r</a:t>
            </a:r>
            <a:endParaRPr kumimoji="0" lang="zh-TW" altLang="zh-TW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B35D-B5B3-4AE9-92FF-D941899FA2B0}">
  <dimension ref="B1:BO55"/>
  <sheetViews>
    <sheetView tabSelected="1" view="pageBreakPreview" zoomScaleNormal="95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.75"/>
  <cols>
    <col min="1" max="1" width="1.75" style="5" customWidth="1"/>
    <col min="2" max="2" width="9.625" style="5" customWidth="1"/>
    <col min="3" max="8" width="12.375" style="5" customWidth="1"/>
    <col min="9" max="9" width="1.625" style="5" customWidth="1"/>
    <col min="10" max="10" width="1.75" style="5" customWidth="1"/>
    <col min="11" max="16" width="12.375" style="5" customWidth="1"/>
    <col min="17" max="17" width="9.625" style="5" customWidth="1"/>
    <col min="18" max="18" width="1.625" style="5" customWidth="1"/>
    <col min="19" max="19" width="1.75" style="5" customWidth="1"/>
    <col min="20" max="20" width="10.125" style="5" customWidth="1"/>
    <col min="21" max="21" width="3.625" style="5" customWidth="1"/>
    <col min="22" max="22" width="3.625" style="5" hidden="1" customWidth="1"/>
    <col min="23" max="23" width="10.625" style="6" customWidth="1"/>
    <col min="24" max="24" width="3.625" style="6" customWidth="1"/>
    <col min="25" max="25" width="10.625" style="7" customWidth="1"/>
    <col min="26" max="26" width="3.625" style="7" customWidth="1"/>
    <col min="27" max="27" width="10.625" style="8" customWidth="1"/>
    <col min="28" max="29" width="13.625" style="8" customWidth="1"/>
    <col min="30" max="30" width="1.625" style="8" customWidth="1"/>
    <col min="31" max="31" width="1.75" style="8" customWidth="1"/>
    <col min="32" max="36" width="12.125" style="8" customWidth="1"/>
    <col min="37" max="37" width="13.125" style="8" customWidth="1"/>
    <col min="38" max="38" width="9.625" style="8" customWidth="1"/>
    <col min="39" max="39" width="1.625" style="8" customWidth="1"/>
    <col min="40" max="40" width="1.75" style="8" customWidth="1"/>
    <col min="41" max="41" width="9.625" style="5" customWidth="1"/>
    <col min="42" max="43" width="12.375" style="5" customWidth="1"/>
    <col min="44" max="47" width="12.375" style="9" customWidth="1"/>
    <col min="48" max="48" width="1.625" style="9" customWidth="1"/>
    <col min="49" max="49" width="1.75" style="9" customWidth="1"/>
    <col min="50" max="55" width="12.375" style="10" customWidth="1"/>
    <col min="56" max="56" width="9.625" style="10" customWidth="1"/>
    <col min="57" max="57" width="1.625" style="8" customWidth="1"/>
    <col min="58" max="58" width="8.125" style="5" customWidth="1"/>
    <col min="59" max="60" width="9" style="5" customWidth="1"/>
    <col min="61" max="61" width="9.625" style="5" customWidth="1"/>
    <col min="62" max="62" width="11" style="5" customWidth="1"/>
    <col min="63" max="16384" width="9" style="5"/>
  </cols>
  <sheetData>
    <row r="1" spans="2:67" ht="21">
      <c r="B1" s="61" t="s">
        <v>80</v>
      </c>
      <c r="D1" s="65" t="s">
        <v>81</v>
      </c>
      <c r="M1" s="65" t="s">
        <v>0</v>
      </c>
      <c r="T1" s="188"/>
      <c r="U1" s="189"/>
      <c r="V1" s="189"/>
      <c r="W1" s="189"/>
      <c r="Y1" s="65" t="s">
        <v>1</v>
      </c>
      <c r="AG1" s="65" t="s">
        <v>2</v>
      </c>
      <c r="AP1" s="65" t="s">
        <v>82</v>
      </c>
      <c r="AY1" s="65" t="s">
        <v>83</v>
      </c>
    </row>
    <row r="2" spans="2:67" s="11" customFormat="1" ht="19.5" customHeight="1">
      <c r="B2" s="3" t="s">
        <v>3</v>
      </c>
      <c r="C2" s="12"/>
      <c r="D2" s="12"/>
      <c r="E2" s="12"/>
      <c r="F2" s="12"/>
      <c r="G2" s="13"/>
      <c r="H2" s="14"/>
      <c r="I2" s="14"/>
      <c r="J2" s="13"/>
      <c r="Q2" s="14"/>
      <c r="R2" s="14"/>
      <c r="T2" s="4" t="s">
        <v>4</v>
      </c>
      <c r="U2" s="15"/>
      <c r="V2" s="15"/>
      <c r="W2" s="15"/>
      <c r="X2" s="15"/>
      <c r="Y2" s="15"/>
      <c r="Z2" s="15"/>
      <c r="AA2" s="15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7"/>
      <c r="AO2" s="4" t="s">
        <v>5</v>
      </c>
      <c r="AR2" s="13"/>
      <c r="AS2" s="13"/>
      <c r="AT2" s="13"/>
      <c r="AU2" s="18"/>
      <c r="AV2" s="18"/>
      <c r="AW2" s="18"/>
      <c r="AX2" s="16"/>
      <c r="AY2" s="16"/>
      <c r="AZ2" s="16"/>
      <c r="BA2" s="16"/>
      <c r="BB2" s="16"/>
      <c r="BC2" s="16"/>
      <c r="BD2" s="16"/>
      <c r="BE2" s="16"/>
      <c r="BF2" s="13"/>
      <c r="BG2" s="13"/>
      <c r="BH2" s="13"/>
      <c r="BI2" s="13"/>
      <c r="BJ2" s="13"/>
    </row>
    <row r="3" spans="2:67" s="11" customFormat="1" ht="19.5" customHeight="1" thickBot="1">
      <c r="B3" s="134" t="s">
        <v>100</v>
      </c>
      <c r="C3" s="19"/>
      <c r="D3" s="19"/>
      <c r="E3" s="19"/>
      <c r="F3" s="19"/>
      <c r="G3" s="20"/>
      <c r="H3" s="21"/>
      <c r="I3" s="14"/>
      <c r="J3" s="13"/>
      <c r="Q3" s="14"/>
      <c r="R3" s="14"/>
      <c r="T3" s="134" t="s">
        <v>110</v>
      </c>
      <c r="U3" s="22"/>
      <c r="V3" s="22"/>
      <c r="W3" s="22"/>
      <c r="X3" s="22"/>
      <c r="Y3" s="22"/>
      <c r="Z3" s="22"/>
      <c r="AA3" s="22"/>
      <c r="AB3" s="23"/>
      <c r="AC3" s="23"/>
      <c r="AD3" s="16"/>
      <c r="AE3" s="16"/>
      <c r="AF3" s="23"/>
      <c r="AG3" s="23"/>
      <c r="AH3" s="23"/>
      <c r="AI3" s="23"/>
      <c r="AJ3" s="23"/>
      <c r="AK3" s="23"/>
      <c r="AL3" s="16"/>
      <c r="AM3" s="16"/>
      <c r="AN3" s="16"/>
      <c r="AO3" s="134" t="s">
        <v>109</v>
      </c>
      <c r="AP3" s="5"/>
      <c r="AQ3" s="5"/>
      <c r="AR3" s="24"/>
      <c r="AS3" s="24"/>
      <c r="AT3" s="24"/>
      <c r="AU3" s="25"/>
      <c r="AV3" s="26"/>
      <c r="AW3" s="18"/>
      <c r="AX3" s="23"/>
      <c r="AY3" s="23"/>
      <c r="AZ3" s="23"/>
      <c r="BA3" s="23"/>
      <c r="BB3" s="16"/>
      <c r="BC3" s="16"/>
      <c r="BD3" s="16"/>
      <c r="BE3" s="16"/>
      <c r="BF3" s="13"/>
      <c r="BG3" s="13"/>
      <c r="BH3" s="13"/>
      <c r="BI3" s="13"/>
      <c r="BJ3" s="13"/>
    </row>
    <row r="4" spans="2:67" s="27" customFormat="1" ht="32.450000000000003" customHeight="1">
      <c r="B4" s="206" t="s">
        <v>10</v>
      </c>
      <c r="C4" s="270" t="s">
        <v>72</v>
      </c>
      <c r="D4" s="271"/>
      <c r="E4" s="272" t="s">
        <v>11</v>
      </c>
      <c r="F4" s="273"/>
      <c r="G4" s="80" t="s">
        <v>12</v>
      </c>
      <c r="H4" s="81" t="s">
        <v>13</v>
      </c>
      <c r="I4" s="28"/>
      <c r="J4" s="28"/>
      <c r="K4" s="274" t="s">
        <v>24</v>
      </c>
      <c r="L4" s="275"/>
      <c r="M4" s="275"/>
      <c r="N4" s="276"/>
      <c r="O4" s="289" t="s">
        <v>25</v>
      </c>
      <c r="P4" s="225"/>
      <c r="Q4" s="292" t="s">
        <v>26</v>
      </c>
      <c r="R4" s="29"/>
      <c r="T4" s="206" t="s">
        <v>10</v>
      </c>
      <c r="U4" s="216" t="s">
        <v>32</v>
      </c>
      <c r="V4" s="217"/>
      <c r="W4" s="218"/>
      <c r="X4" s="211" t="s">
        <v>33</v>
      </c>
      <c r="Y4" s="212"/>
      <c r="Z4" s="216" t="s">
        <v>34</v>
      </c>
      <c r="AA4" s="263"/>
      <c r="AB4" s="192" t="s">
        <v>99</v>
      </c>
      <c r="AC4" s="229" t="s">
        <v>35</v>
      </c>
      <c r="AD4" s="30"/>
      <c r="AE4" s="31"/>
      <c r="AF4" s="223" t="s">
        <v>39</v>
      </c>
      <c r="AG4" s="224"/>
      <c r="AH4" s="224"/>
      <c r="AI4" s="224"/>
      <c r="AJ4" s="224"/>
      <c r="AK4" s="225"/>
      <c r="AL4" s="197" t="s">
        <v>40</v>
      </c>
      <c r="AM4" s="32"/>
      <c r="AN4" s="33"/>
      <c r="AO4" s="206" t="s">
        <v>45</v>
      </c>
      <c r="AP4" s="242" t="s">
        <v>68</v>
      </c>
      <c r="AQ4" s="243"/>
      <c r="AR4" s="239" t="s">
        <v>66</v>
      </c>
      <c r="AS4" s="240"/>
      <c r="AT4" s="240"/>
      <c r="AU4" s="241"/>
      <c r="AV4" s="26"/>
      <c r="AW4" s="26"/>
      <c r="AX4" s="244" t="s">
        <v>85</v>
      </c>
      <c r="AY4" s="245"/>
      <c r="AZ4" s="245"/>
      <c r="BA4" s="245"/>
      <c r="BB4" s="245"/>
      <c r="BC4" s="246"/>
      <c r="BD4" s="197" t="s">
        <v>40</v>
      </c>
      <c r="BE4" s="32"/>
      <c r="BF4" s="28"/>
      <c r="BG4" s="222"/>
      <c r="BH4" s="222"/>
      <c r="BI4" s="222"/>
      <c r="BJ4" s="222"/>
      <c r="BK4" s="28"/>
      <c r="BL4" s="28"/>
      <c r="BM4" s="28"/>
      <c r="BN4" s="34"/>
      <c r="BO4" s="34"/>
    </row>
    <row r="5" spans="2:67" s="27" customFormat="1" ht="42.75" customHeight="1">
      <c r="B5" s="207"/>
      <c r="C5" s="283" t="s">
        <v>14</v>
      </c>
      <c r="D5" s="284"/>
      <c r="E5" s="285" t="s">
        <v>15</v>
      </c>
      <c r="F5" s="286"/>
      <c r="G5" s="82" t="s">
        <v>16</v>
      </c>
      <c r="H5" s="83" t="s">
        <v>17</v>
      </c>
      <c r="I5" s="34"/>
      <c r="J5" s="28"/>
      <c r="K5" s="277" t="s">
        <v>31</v>
      </c>
      <c r="L5" s="280" t="s">
        <v>27</v>
      </c>
      <c r="M5" s="280" t="s">
        <v>28</v>
      </c>
      <c r="N5" s="287" t="s">
        <v>29</v>
      </c>
      <c r="O5" s="280" t="s">
        <v>30</v>
      </c>
      <c r="P5" s="295" t="s">
        <v>71</v>
      </c>
      <c r="Q5" s="293"/>
      <c r="R5" s="28"/>
      <c r="T5" s="207"/>
      <c r="U5" s="219"/>
      <c r="V5" s="220"/>
      <c r="W5" s="221"/>
      <c r="X5" s="213"/>
      <c r="Y5" s="214"/>
      <c r="Z5" s="264"/>
      <c r="AA5" s="265"/>
      <c r="AB5" s="193"/>
      <c r="AC5" s="230"/>
      <c r="AD5" s="30"/>
      <c r="AE5" s="35"/>
      <c r="AF5" s="94" t="s">
        <v>41</v>
      </c>
      <c r="AG5" s="95" t="s">
        <v>42</v>
      </c>
      <c r="AH5" s="226" t="s">
        <v>43</v>
      </c>
      <c r="AI5" s="227"/>
      <c r="AJ5" s="227"/>
      <c r="AK5" s="228"/>
      <c r="AL5" s="198"/>
      <c r="AM5" s="36"/>
      <c r="AN5" s="37"/>
      <c r="AO5" s="207"/>
      <c r="AP5" s="254" t="s">
        <v>69</v>
      </c>
      <c r="AQ5" s="255"/>
      <c r="AR5" s="251" t="s">
        <v>67</v>
      </c>
      <c r="AS5" s="252"/>
      <c r="AT5" s="252"/>
      <c r="AU5" s="253"/>
      <c r="AV5" s="26"/>
      <c r="AW5" s="26"/>
      <c r="AX5" s="247" t="s">
        <v>84</v>
      </c>
      <c r="AY5" s="248"/>
      <c r="AZ5" s="231" t="s">
        <v>57</v>
      </c>
      <c r="BA5" s="232"/>
      <c r="BB5" s="233" t="s">
        <v>58</v>
      </c>
      <c r="BC5" s="233" t="s">
        <v>59</v>
      </c>
      <c r="BD5" s="198"/>
      <c r="BE5" s="36"/>
      <c r="BF5" s="38"/>
      <c r="BG5" s="39"/>
      <c r="BH5" s="29"/>
      <c r="BI5" s="238"/>
      <c r="BJ5" s="238"/>
      <c r="BK5" s="28"/>
      <c r="BL5" s="34"/>
      <c r="BM5" s="34"/>
      <c r="BN5" s="34"/>
    </row>
    <row r="6" spans="2:67" s="27" customFormat="1" ht="36.950000000000003" customHeight="1">
      <c r="B6" s="207"/>
      <c r="C6" s="84" t="s">
        <v>97</v>
      </c>
      <c r="D6" s="84" t="s">
        <v>18</v>
      </c>
      <c r="E6" s="85" t="s">
        <v>73</v>
      </c>
      <c r="F6" s="85" t="s">
        <v>75</v>
      </c>
      <c r="G6" s="86" t="s">
        <v>76</v>
      </c>
      <c r="H6" s="87" t="s">
        <v>19</v>
      </c>
      <c r="I6" s="28"/>
      <c r="J6" s="28"/>
      <c r="K6" s="278"/>
      <c r="L6" s="281"/>
      <c r="M6" s="234"/>
      <c r="N6" s="193"/>
      <c r="O6" s="290"/>
      <c r="P6" s="296"/>
      <c r="Q6" s="293"/>
      <c r="R6" s="28"/>
      <c r="T6" s="207"/>
      <c r="U6" s="203" t="s">
        <v>36</v>
      </c>
      <c r="V6" s="204"/>
      <c r="W6" s="205"/>
      <c r="X6" s="215" t="s">
        <v>37</v>
      </c>
      <c r="Y6" s="214"/>
      <c r="Z6" s="256" t="s">
        <v>20</v>
      </c>
      <c r="AA6" s="257"/>
      <c r="AB6" s="259" t="s">
        <v>20</v>
      </c>
      <c r="AC6" s="91" t="s">
        <v>86</v>
      </c>
      <c r="AD6" s="36"/>
      <c r="AE6" s="35"/>
      <c r="AF6" s="266" t="s">
        <v>44</v>
      </c>
      <c r="AG6" s="261" t="s">
        <v>8</v>
      </c>
      <c r="AH6" s="96"/>
      <c r="AI6" s="195" t="s">
        <v>90</v>
      </c>
      <c r="AJ6" s="195" t="s">
        <v>91</v>
      </c>
      <c r="AK6" s="249" t="s">
        <v>88</v>
      </c>
      <c r="AL6" s="198"/>
      <c r="AM6" s="40"/>
      <c r="AN6" s="37"/>
      <c r="AO6" s="207"/>
      <c r="AP6" s="68" t="s">
        <v>46</v>
      </c>
      <c r="AQ6" s="1" t="s">
        <v>47</v>
      </c>
      <c r="AR6" s="79" t="s">
        <v>48</v>
      </c>
      <c r="AS6" s="79" t="s">
        <v>49</v>
      </c>
      <c r="AT6" s="79" t="s">
        <v>50</v>
      </c>
      <c r="AU6" s="103" t="s">
        <v>70</v>
      </c>
      <c r="AV6" s="41"/>
      <c r="AW6" s="26"/>
      <c r="AX6" s="105" t="s">
        <v>60</v>
      </c>
      <c r="AY6" s="100" t="s">
        <v>61</v>
      </c>
      <c r="AZ6" s="106" t="s">
        <v>60</v>
      </c>
      <c r="BA6" s="100" t="s">
        <v>61</v>
      </c>
      <c r="BB6" s="234"/>
      <c r="BC6" s="236"/>
      <c r="BD6" s="198"/>
      <c r="BE6" s="36"/>
      <c r="BF6" s="28"/>
      <c r="BG6" s="28"/>
      <c r="BH6" s="28"/>
      <c r="BI6" s="28"/>
      <c r="BJ6" s="28"/>
      <c r="BK6" s="28"/>
      <c r="BL6" s="28"/>
      <c r="BM6" s="34"/>
      <c r="BN6" s="34"/>
    </row>
    <row r="7" spans="2:67" s="27" customFormat="1" ht="36.950000000000003" customHeight="1">
      <c r="B7" s="208"/>
      <c r="C7" s="88" t="s">
        <v>98</v>
      </c>
      <c r="D7" s="88" t="s">
        <v>20</v>
      </c>
      <c r="E7" s="101" t="s">
        <v>89</v>
      </c>
      <c r="F7" s="89" t="s">
        <v>21</v>
      </c>
      <c r="G7" s="90" t="s">
        <v>22</v>
      </c>
      <c r="H7" s="109" t="s">
        <v>23</v>
      </c>
      <c r="I7" s="42"/>
      <c r="J7" s="28"/>
      <c r="K7" s="279"/>
      <c r="L7" s="282"/>
      <c r="M7" s="235"/>
      <c r="N7" s="288"/>
      <c r="O7" s="291"/>
      <c r="P7" s="297"/>
      <c r="Q7" s="294"/>
      <c r="R7" s="28"/>
      <c r="T7" s="208"/>
      <c r="U7" s="200" t="s">
        <v>20</v>
      </c>
      <c r="V7" s="201"/>
      <c r="W7" s="202"/>
      <c r="X7" s="190" t="s">
        <v>38</v>
      </c>
      <c r="Y7" s="191"/>
      <c r="Z7" s="258"/>
      <c r="AA7" s="202"/>
      <c r="AB7" s="260"/>
      <c r="AC7" s="93" t="s">
        <v>87</v>
      </c>
      <c r="AD7" s="43"/>
      <c r="AE7" s="44"/>
      <c r="AF7" s="267"/>
      <c r="AG7" s="262"/>
      <c r="AH7" s="98"/>
      <c r="AI7" s="196"/>
      <c r="AJ7" s="196"/>
      <c r="AK7" s="250"/>
      <c r="AL7" s="199"/>
      <c r="AM7" s="45"/>
      <c r="AN7" s="46"/>
      <c r="AO7" s="208"/>
      <c r="AP7" s="112" t="s">
        <v>51</v>
      </c>
      <c r="AQ7" s="99" t="s">
        <v>52</v>
      </c>
      <c r="AR7" s="102" t="s">
        <v>53</v>
      </c>
      <c r="AS7" s="102" t="s">
        <v>54</v>
      </c>
      <c r="AT7" s="102" t="s">
        <v>55</v>
      </c>
      <c r="AU7" s="104" t="s">
        <v>56</v>
      </c>
      <c r="AV7" s="47"/>
      <c r="AW7" s="48"/>
      <c r="AX7" s="97" t="s">
        <v>62</v>
      </c>
      <c r="AY7" s="101" t="s">
        <v>63</v>
      </c>
      <c r="AZ7" s="92" t="s">
        <v>62</v>
      </c>
      <c r="BA7" s="101" t="s">
        <v>63</v>
      </c>
      <c r="BB7" s="235"/>
      <c r="BC7" s="237"/>
      <c r="BD7" s="199"/>
      <c r="BE7" s="48"/>
      <c r="BF7" s="38"/>
      <c r="BG7" s="28"/>
      <c r="BH7" s="28"/>
      <c r="BI7" s="28"/>
      <c r="BJ7" s="28"/>
      <c r="BK7" s="28"/>
      <c r="BL7" s="42"/>
      <c r="BM7" s="34"/>
      <c r="BN7" s="34"/>
    </row>
    <row r="8" spans="2:67" s="72" customFormat="1" ht="17.25" customHeight="1">
      <c r="B8" s="148" t="s">
        <v>120</v>
      </c>
      <c r="C8" s="149">
        <v>8.4700000000000006</v>
      </c>
      <c r="D8" s="149">
        <v>5.79</v>
      </c>
      <c r="E8" s="149">
        <v>1204.94</v>
      </c>
      <c r="F8" s="150">
        <v>1189.1099999999999</v>
      </c>
      <c r="G8" s="151">
        <v>29.95</v>
      </c>
      <c r="H8" s="152">
        <v>4168.1099999999997</v>
      </c>
      <c r="I8" s="73"/>
      <c r="J8" s="52"/>
      <c r="K8" s="154">
        <v>0.38600000000000001</v>
      </c>
      <c r="L8" s="155">
        <v>0.69</v>
      </c>
      <c r="M8" s="156">
        <v>1.875</v>
      </c>
      <c r="N8" s="155">
        <v>1.46</v>
      </c>
      <c r="O8" s="155">
        <v>8611.51</v>
      </c>
      <c r="P8" s="158">
        <v>196033</v>
      </c>
      <c r="Q8" s="159">
        <v>2013</v>
      </c>
      <c r="R8" s="74"/>
      <c r="T8" s="148" t="s">
        <v>120</v>
      </c>
      <c r="U8" s="162" t="str">
        <f t="shared" ref="U8:U34" si="0">IF(TRIM(T8)="3月","I",IF(TRIM(T8)="6月","Ⅱ",IF(TRIM(T8)="9月","Ⅲ",IF(TRIM(T8)="12月","IV",""))))</f>
        <v/>
      </c>
      <c r="V8" s="164">
        <v>2.48</v>
      </c>
      <c r="W8" s="165">
        <f t="shared" ref="W8:W34" si="1">IF(RIGHT(T8,1)="年",IF(V8=0,"",V8),IF(U8&gt;"",V8,0))</f>
        <v>2.48</v>
      </c>
      <c r="X8" s="162" t="str">
        <f t="shared" ref="X8:X34" si="2">U8</f>
        <v/>
      </c>
      <c r="Y8" s="167">
        <v>18985</v>
      </c>
      <c r="Z8" s="162" t="str">
        <f t="shared" ref="Z8:Z34" si="3">U8</f>
        <v/>
      </c>
      <c r="AA8" s="169">
        <v>32.39</v>
      </c>
      <c r="AB8" s="149">
        <v>4.18</v>
      </c>
      <c r="AC8" s="170">
        <v>66.92</v>
      </c>
      <c r="AD8" s="75"/>
      <c r="AE8" s="75"/>
      <c r="AF8" s="173">
        <v>1.73</v>
      </c>
      <c r="AG8" s="175">
        <v>33.72</v>
      </c>
      <c r="AH8" s="175">
        <v>64.540000000000006</v>
      </c>
      <c r="AI8" s="175">
        <v>4.07</v>
      </c>
      <c r="AJ8" s="175">
        <v>1.68</v>
      </c>
      <c r="AK8" s="175">
        <v>0.61</v>
      </c>
      <c r="AL8" s="159">
        <v>2013</v>
      </c>
      <c r="AM8" s="75"/>
      <c r="AN8" s="76"/>
      <c r="AO8" s="148" t="s">
        <v>120</v>
      </c>
      <c r="AP8" s="177">
        <v>4429.3</v>
      </c>
      <c r="AQ8" s="178">
        <v>0.43</v>
      </c>
      <c r="AR8" s="179">
        <v>5882.5</v>
      </c>
      <c r="AS8" s="179">
        <v>3108.7</v>
      </c>
      <c r="AT8" s="179">
        <v>2773.8</v>
      </c>
      <c r="AU8" s="180">
        <v>334.8</v>
      </c>
      <c r="AV8" s="77"/>
      <c r="AW8" s="78"/>
      <c r="AX8" s="183">
        <v>0</v>
      </c>
      <c r="AY8" s="184">
        <v>0</v>
      </c>
      <c r="AZ8" s="185">
        <v>93.71</v>
      </c>
      <c r="BA8" s="186">
        <v>0.8</v>
      </c>
      <c r="BB8" s="178">
        <v>-4.45</v>
      </c>
      <c r="BC8" s="178">
        <v>-2.06</v>
      </c>
      <c r="BD8" s="159">
        <v>2013</v>
      </c>
      <c r="BE8" s="75"/>
      <c r="BF8" s="50"/>
      <c r="BG8" s="74"/>
      <c r="BH8" s="74"/>
      <c r="BI8" s="74"/>
      <c r="BJ8" s="74"/>
    </row>
    <row r="9" spans="2:67" s="72" customFormat="1" ht="17.25" customHeight="1">
      <c r="B9" s="148" t="s">
        <v>121</v>
      </c>
      <c r="C9" s="149">
        <v>6.23</v>
      </c>
      <c r="D9" s="149">
        <v>6.13</v>
      </c>
      <c r="E9" s="149">
        <v>1183.55</v>
      </c>
      <c r="F9" s="150">
        <v>1186.56</v>
      </c>
      <c r="G9" s="151">
        <v>31.718</v>
      </c>
      <c r="H9" s="152">
        <v>4189.8</v>
      </c>
      <c r="I9" s="73"/>
      <c r="J9" s="52"/>
      <c r="K9" s="154">
        <v>0.38700000000000001</v>
      </c>
      <c r="L9" s="155">
        <v>0.62</v>
      </c>
      <c r="M9" s="156">
        <v>1.875</v>
      </c>
      <c r="N9" s="155">
        <v>1.6</v>
      </c>
      <c r="O9" s="155">
        <v>9307.26</v>
      </c>
      <c r="P9" s="158">
        <v>230433</v>
      </c>
      <c r="Q9" s="159">
        <v>2014</v>
      </c>
      <c r="R9" s="74"/>
      <c r="T9" s="148" t="s">
        <v>121</v>
      </c>
      <c r="U9" s="162" t="str">
        <f t="shared" si="0"/>
        <v/>
      </c>
      <c r="V9" s="164">
        <v>4.72</v>
      </c>
      <c r="W9" s="165">
        <f t="shared" si="1"/>
        <v>4.72</v>
      </c>
      <c r="X9" s="162" t="str">
        <f t="shared" si="2"/>
        <v/>
      </c>
      <c r="Y9" s="167">
        <v>19996</v>
      </c>
      <c r="Z9" s="162" t="str">
        <f t="shared" si="3"/>
        <v/>
      </c>
      <c r="AA9" s="169">
        <v>34.35</v>
      </c>
      <c r="AB9" s="149">
        <v>3.96</v>
      </c>
      <c r="AC9" s="170">
        <v>71.94</v>
      </c>
      <c r="AD9" s="75"/>
      <c r="AE9" s="75"/>
      <c r="AF9" s="173">
        <v>1.85</v>
      </c>
      <c r="AG9" s="175">
        <v>35.57</v>
      </c>
      <c r="AH9" s="175">
        <v>62.57</v>
      </c>
      <c r="AI9" s="175">
        <v>4.0999999999999996</v>
      </c>
      <c r="AJ9" s="175">
        <v>1.71</v>
      </c>
      <c r="AK9" s="175">
        <v>0.64</v>
      </c>
      <c r="AL9" s="159">
        <v>2014</v>
      </c>
      <c r="AM9" s="75"/>
      <c r="AN9" s="76"/>
      <c r="AO9" s="148" t="s">
        <v>121</v>
      </c>
      <c r="AP9" s="177">
        <v>4728.2</v>
      </c>
      <c r="AQ9" s="178">
        <v>6.75</v>
      </c>
      <c r="AR9" s="179">
        <v>6005.1</v>
      </c>
      <c r="AS9" s="179">
        <v>3194.1</v>
      </c>
      <c r="AT9" s="179">
        <v>2811</v>
      </c>
      <c r="AU9" s="180">
        <v>383.2</v>
      </c>
      <c r="AV9" s="77"/>
      <c r="AW9" s="78"/>
      <c r="AX9" s="183">
        <v>0</v>
      </c>
      <c r="AY9" s="184">
        <v>0</v>
      </c>
      <c r="AZ9" s="185">
        <v>94.83</v>
      </c>
      <c r="BA9" s="186">
        <v>1.2</v>
      </c>
      <c r="BB9" s="178">
        <v>-2.09</v>
      </c>
      <c r="BC9" s="178">
        <v>0.1</v>
      </c>
      <c r="BD9" s="159">
        <v>2014</v>
      </c>
      <c r="BE9" s="75"/>
      <c r="BF9" s="50"/>
      <c r="BG9" s="74"/>
      <c r="BH9" s="74"/>
      <c r="BI9" s="74"/>
      <c r="BJ9" s="74"/>
    </row>
    <row r="10" spans="2:67" s="72" customFormat="1" ht="17.25" customHeight="1">
      <c r="B10" s="148" t="s">
        <v>122</v>
      </c>
      <c r="C10" s="149">
        <v>6.87</v>
      </c>
      <c r="D10" s="149">
        <v>5.8</v>
      </c>
      <c r="E10" s="149">
        <v>1060.9100000000001</v>
      </c>
      <c r="F10" s="150">
        <v>1048.8399999999999</v>
      </c>
      <c r="G10" s="151">
        <v>33.066000000000003</v>
      </c>
      <c r="H10" s="152">
        <v>4260.3100000000004</v>
      </c>
      <c r="I10" s="73"/>
      <c r="J10" s="52"/>
      <c r="K10" s="154">
        <v>0.35299999999999998</v>
      </c>
      <c r="L10" s="155">
        <v>0.57999999999999996</v>
      </c>
      <c r="M10" s="156">
        <v>1.625</v>
      </c>
      <c r="N10" s="155">
        <v>1.39</v>
      </c>
      <c r="O10" s="155">
        <v>8338.06</v>
      </c>
      <c r="P10" s="158">
        <v>225051</v>
      </c>
      <c r="Q10" s="159">
        <v>2015</v>
      </c>
      <c r="R10" s="74"/>
      <c r="T10" s="148" t="s">
        <v>122</v>
      </c>
      <c r="U10" s="162" t="str">
        <f t="shared" si="0"/>
        <v/>
      </c>
      <c r="V10" s="164">
        <v>1.47</v>
      </c>
      <c r="W10" s="165">
        <f t="shared" si="1"/>
        <v>1.47</v>
      </c>
      <c r="X10" s="162" t="str">
        <f t="shared" si="2"/>
        <v/>
      </c>
      <c r="Y10" s="167">
        <v>19849</v>
      </c>
      <c r="Z10" s="162" t="str">
        <f t="shared" si="3"/>
        <v/>
      </c>
      <c r="AA10" s="169">
        <v>35.46</v>
      </c>
      <c r="AB10" s="149">
        <v>3.78</v>
      </c>
      <c r="AC10" s="170">
        <v>71.13</v>
      </c>
      <c r="AD10" s="75"/>
      <c r="AE10" s="75"/>
      <c r="AF10" s="173">
        <v>1.76</v>
      </c>
      <c r="AG10" s="175">
        <v>36.29</v>
      </c>
      <c r="AH10" s="175">
        <v>61.95</v>
      </c>
      <c r="AI10" s="175">
        <v>4.07</v>
      </c>
      <c r="AJ10" s="175">
        <v>1.76</v>
      </c>
      <c r="AK10" s="175">
        <v>0.63</v>
      </c>
      <c r="AL10" s="159">
        <v>2015</v>
      </c>
      <c r="AM10" s="75"/>
      <c r="AN10" s="76"/>
      <c r="AO10" s="148" t="s">
        <v>122</v>
      </c>
      <c r="AP10" s="177">
        <v>4518.1000000000004</v>
      </c>
      <c r="AQ10" s="178">
        <v>-4.4400000000000004</v>
      </c>
      <c r="AR10" s="179">
        <v>5208.1000000000004</v>
      </c>
      <c r="AS10" s="179">
        <v>2844.3</v>
      </c>
      <c r="AT10" s="179">
        <v>2363.8000000000002</v>
      </c>
      <c r="AU10" s="180">
        <v>480.5</v>
      </c>
      <c r="AV10" s="77"/>
      <c r="AW10" s="78"/>
      <c r="AX10" s="183">
        <v>0</v>
      </c>
      <c r="AY10" s="184">
        <v>0</v>
      </c>
      <c r="AZ10" s="185">
        <v>94.54</v>
      </c>
      <c r="BA10" s="186">
        <v>-0.31</v>
      </c>
      <c r="BB10" s="178">
        <v>-12.95</v>
      </c>
      <c r="BC10" s="178">
        <v>-4.66</v>
      </c>
      <c r="BD10" s="159">
        <v>2015</v>
      </c>
      <c r="BE10" s="75"/>
      <c r="BF10" s="50"/>
      <c r="BG10" s="74"/>
      <c r="BH10" s="74"/>
      <c r="BI10" s="74"/>
      <c r="BJ10" s="74"/>
    </row>
    <row r="11" spans="2:67" s="72" customFormat="1" ht="17.25" customHeight="1">
      <c r="B11" s="148" t="s">
        <v>123</v>
      </c>
      <c r="C11" s="149">
        <v>5.79</v>
      </c>
      <c r="D11" s="149">
        <v>3.55</v>
      </c>
      <c r="E11" s="149">
        <v>1151.46</v>
      </c>
      <c r="F11" s="150">
        <v>1151.5</v>
      </c>
      <c r="G11" s="151">
        <v>32.279000000000003</v>
      </c>
      <c r="H11" s="152">
        <v>4342.04</v>
      </c>
      <c r="I11" s="73"/>
      <c r="J11" s="52"/>
      <c r="K11" s="154">
        <v>0.193</v>
      </c>
      <c r="L11" s="155">
        <v>0.39</v>
      </c>
      <c r="M11" s="156">
        <v>1.375</v>
      </c>
      <c r="N11" s="155">
        <v>0.82</v>
      </c>
      <c r="O11" s="155">
        <v>9253.5</v>
      </c>
      <c r="P11" s="158">
        <v>189156</v>
      </c>
      <c r="Q11" s="159">
        <v>2016</v>
      </c>
      <c r="R11" s="74"/>
      <c r="T11" s="148" t="s">
        <v>123</v>
      </c>
      <c r="U11" s="162" t="str">
        <f t="shared" si="0"/>
        <v/>
      </c>
      <c r="V11" s="164">
        <v>2.17</v>
      </c>
      <c r="W11" s="165">
        <f t="shared" si="1"/>
        <v>2.17</v>
      </c>
      <c r="X11" s="162" t="str">
        <f t="shared" si="2"/>
        <v/>
      </c>
      <c r="Y11" s="167">
        <v>20132</v>
      </c>
      <c r="Z11" s="162" t="str">
        <f t="shared" si="3"/>
        <v/>
      </c>
      <c r="AA11" s="169">
        <v>35.21</v>
      </c>
      <c r="AB11" s="149">
        <v>3.92</v>
      </c>
      <c r="AC11" s="170">
        <v>73.14</v>
      </c>
      <c r="AD11" s="75"/>
      <c r="AE11" s="75"/>
      <c r="AF11" s="173">
        <v>1.87</v>
      </c>
      <c r="AG11" s="175">
        <v>36.869999999999997</v>
      </c>
      <c r="AH11" s="175">
        <v>61.27</v>
      </c>
      <c r="AI11" s="175">
        <v>3.89</v>
      </c>
      <c r="AJ11" s="175">
        <v>1.92</v>
      </c>
      <c r="AK11" s="175">
        <v>0.6</v>
      </c>
      <c r="AL11" s="159">
        <v>2016</v>
      </c>
      <c r="AM11" s="75"/>
      <c r="AN11" s="76"/>
      <c r="AO11" s="148" t="s">
        <v>123</v>
      </c>
      <c r="AP11" s="177">
        <v>4445.3999999999996</v>
      </c>
      <c r="AQ11" s="178">
        <v>-1.61</v>
      </c>
      <c r="AR11" s="179">
        <v>5083.7</v>
      </c>
      <c r="AS11" s="179">
        <v>2791.7</v>
      </c>
      <c r="AT11" s="179">
        <v>2292</v>
      </c>
      <c r="AU11" s="180">
        <v>499.8</v>
      </c>
      <c r="AV11" s="77"/>
      <c r="AW11" s="78"/>
      <c r="AX11" s="183">
        <v>0</v>
      </c>
      <c r="AY11" s="184">
        <v>0</v>
      </c>
      <c r="AZ11" s="185">
        <v>95.86</v>
      </c>
      <c r="BA11" s="186">
        <v>1.4</v>
      </c>
      <c r="BB11" s="178">
        <v>-3.08</v>
      </c>
      <c r="BC11" s="178">
        <v>-2.71</v>
      </c>
      <c r="BD11" s="159">
        <v>2016</v>
      </c>
      <c r="BE11" s="75"/>
      <c r="BF11" s="50"/>
      <c r="BG11" s="74"/>
      <c r="BH11" s="74"/>
      <c r="BI11" s="74"/>
      <c r="BJ11" s="74"/>
    </row>
    <row r="12" spans="2:67" s="72" customFormat="1" ht="17.25" customHeight="1">
      <c r="B12" s="148" t="s">
        <v>124</v>
      </c>
      <c r="C12" s="149">
        <v>3.48</v>
      </c>
      <c r="D12" s="149">
        <v>3.56</v>
      </c>
      <c r="E12" s="149">
        <v>1302.45</v>
      </c>
      <c r="F12" s="150">
        <v>1281.74</v>
      </c>
      <c r="G12" s="151">
        <v>29.847999999999999</v>
      </c>
      <c r="H12" s="152">
        <v>4515</v>
      </c>
      <c r="I12" s="73"/>
      <c r="J12" s="52"/>
      <c r="K12" s="154">
        <v>0.17799999999999999</v>
      </c>
      <c r="L12" s="155">
        <v>0.44</v>
      </c>
      <c r="M12" s="156">
        <v>1.375</v>
      </c>
      <c r="N12" s="155">
        <v>1.06</v>
      </c>
      <c r="O12" s="155">
        <v>10642.86</v>
      </c>
      <c r="P12" s="158">
        <v>257990</v>
      </c>
      <c r="Q12" s="159">
        <v>2017</v>
      </c>
      <c r="R12" s="74"/>
      <c r="T12" s="148" t="s">
        <v>124</v>
      </c>
      <c r="U12" s="162" t="str">
        <f t="shared" si="0"/>
        <v/>
      </c>
      <c r="V12" s="164">
        <v>3.66</v>
      </c>
      <c r="W12" s="165">
        <f t="shared" si="1"/>
        <v>3.66</v>
      </c>
      <c r="X12" s="162" t="str">
        <f t="shared" si="2"/>
        <v/>
      </c>
      <c r="Y12" s="167">
        <v>21941</v>
      </c>
      <c r="Z12" s="162" t="str">
        <f t="shared" si="3"/>
        <v/>
      </c>
      <c r="AA12" s="169">
        <v>35.369999999999997</v>
      </c>
      <c r="AB12" s="149">
        <v>3.76</v>
      </c>
      <c r="AC12" s="170">
        <v>76.790000000000006</v>
      </c>
      <c r="AD12" s="75"/>
      <c r="AE12" s="75"/>
      <c r="AF12" s="173">
        <v>1.83</v>
      </c>
      <c r="AG12" s="175">
        <v>37.229999999999997</v>
      </c>
      <c r="AH12" s="175">
        <v>60.94</v>
      </c>
      <c r="AI12" s="175">
        <v>3.83</v>
      </c>
      <c r="AJ12" s="175">
        <v>1.97</v>
      </c>
      <c r="AK12" s="175">
        <v>0.69</v>
      </c>
      <c r="AL12" s="159">
        <v>2017</v>
      </c>
      <c r="AM12" s="75"/>
      <c r="AN12" s="76"/>
      <c r="AO12" s="148" t="s">
        <v>124</v>
      </c>
      <c r="AP12" s="177">
        <v>4928.1000000000004</v>
      </c>
      <c r="AQ12" s="178">
        <v>10.86</v>
      </c>
      <c r="AR12" s="179">
        <v>5726.9</v>
      </c>
      <c r="AS12" s="179">
        <v>3154.9</v>
      </c>
      <c r="AT12" s="179">
        <v>2572</v>
      </c>
      <c r="AU12" s="180">
        <v>582.9</v>
      </c>
      <c r="AV12" s="77"/>
      <c r="AW12" s="78"/>
      <c r="AX12" s="183">
        <v>0</v>
      </c>
      <c r="AY12" s="184">
        <v>0</v>
      </c>
      <c r="AZ12" s="185">
        <v>96.45</v>
      </c>
      <c r="BA12" s="186">
        <v>0.62</v>
      </c>
      <c r="BB12" s="178">
        <v>1.36</v>
      </c>
      <c r="BC12" s="178">
        <v>-1.46</v>
      </c>
      <c r="BD12" s="159">
        <v>2017</v>
      </c>
      <c r="BE12" s="75"/>
      <c r="BF12" s="50"/>
      <c r="BG12" s="74"/>
      <c r="BH12" s="74"/>
      <c r="BI12" s="74"/>
      <c r="BJ12" s="74"/>
    </row>
    <row r="13" spans="2:67" s="72" customFormat="1" ht="17.25" customHeight="1">
      <c r="B13" s="148" t="s">
        <v>125</v>
      </c>
      <c r="C13" s="149">
        <v>5.82</v>
      </c>
      <c r="D13" s="149">
        <v>2.65</v>
      </c>
      <c r="E13" s="149">
        <v>1280.67</v>
      </c>
      <c r="F13" s="150">
        <v>1272.17</v>
      </c>
      <c r="G13" s="151">
        <v>30.733000000000001</v>
      </c>
      <c r="H13" s="152">
        <v>4617.84</v>
      </c>
      <c r="I13" s="73"/>
      <c r="J13" s="52"/>
      <c r="K13" s="154">
        <v>0.183</v>
      </c>
      <c r="L13" s="155">
        <v>0.49</v>
      </c>
      <c r="M13" s="156">
        <v>1.375</v>
      </c>
      <c r="N13" s="155">
        <v>0.94</v>
      </c>
      <c r="O13" s="155">
        <v>9727.41</v>
      </c>
      <c r="P13" s="158">
        <v>321625</v>
      </c>
      <c r="Q13" s="159">
        <v>2018</v>
      </c>
      <c r="R13" s="74"/>
      <c r="T13" s="148" t="s">
        <v>125</v>
      </c>
      <c r="U13" s="162" t="str">
        <f t="shared" si="0"/>
        <v/>
      </c>
      <c r="V13" s="164">
        <v>2.91</v>
      </c>
      <c r="W13" s="165">
        <f t="shared" si="1"/>
        <v>2.91</v>
      </c>
      <c r="X13" s="162" t="str">
        <f t="shared" si="2"/>
        <v/>
      </c>
      <c r="Y13" s="167">
        <v>22486</v>
      </c>
      <c r="Z13" s="162" t="str">
        <f t="shared" si="3"/>
        <v/>
      </c>
      <c r="AA13" s="169">
        <v>34.47</v>
      </c>
      <c r="AB13" s="149">
        <v>3.71</v>
      </c>
      <c r="AC13" s="170">
        <v>79.38</v>
      </c>
      <c r="AD13" s="75"/>
      <c r="AE13" s="75"/>
      <c r="AF13" s="173">
        <v>1.7</v>
      </c>
      <c r="AG13" s="175">
        <v>37.119999999999997</v>
      </c>
      <c r="AH13" s="175">
        <v>61.18</v>
      </c>
      <c r="AI13" s="175">
        <v>3.88</v>
      </c>
      <c r="AJ13" s="175">
        <v>1.98</v>
      </c>
      <c r="AK13" s="175">
        <v>0.74</v>
      </c>
      <c r="AL13" s="159">
        <v>2018</v>
      </c>
      <c r="AM13" s="75"/>
      <c r="AN13" s="76"/>
      <c r="AO13" s="148" t="s">
        <v>125</v>
      </c>
      <c r="AP13" s="177">
        <v>5118.2</v>
      </c>
      <c r="AQ13" s="178">
        <v>3.86</v>
      </c>
      <c r="AR13" s="179">
        <v>6188</v>
      </c>
      <c r="AS13" s="179">
        <v>3340.1</v>
      </c>
      <c r="AT13" s="179">
        <v>2847.9</v>
      </c>
      <c r="AU13" s="180">
        <v>492.2</v>
      </c>
      <c r="AV13" s="77"/>
      <c r="AW13" s="78"/>
      <c r="AX13" s="183">
        <v>0</v>
      </c>
      <c r="AY13" s="184">
        <v>0</v>
      </c>
      <c r="AZ13" s="185">
        <v>97.76</v>
      </c>
      <c r="BA13" s="186">
        <v>1.36</v>
      </c>
      <c r="BB13" s="178">
        <v>6.13</v>
      </c>
      <c r="BC13" s="178">
        <v>1.45</v>
      </c>
      <c r="BD13" s="159">
        <v>2018</v>
      </c>
      <c r="BE13" s="75"/>
      <c r="BF13" s="50"/>
      <c r="BG13" s="74"/>
      <c r="BH13" s="74"/>
      <c r="BI13" s="74"/>
      <c r="BJ13" s="74"/>
    </row>
    <row r="14" spans="2:67" s="72" customFormat="1" ht="17.25" customHeight="1">
      <c r="B14" s="148" t="s">
        <v>126</v>
      </c>
      <c r="C14" s="149">
        <v>7.59</v>
      </c>
      <c r="D14" s="149">
        <v>4.5199999999999996</v>
      </c>
      <c r="E14" s="149">
        <v>1517.01</v>
      </c>
      <c r="F14" s="150">
        <v>1507.36</v>
      </c>
      <c r="G14" s="151">
        <v>30.106000000000002</v>
      </c>
      <c r="H14" s="152">
        <v>4781.26</v>
      </c>
      <c r="I14" s="73"/>
      <c r="J14" s="52"/>
      <c r="K14" s="154">
        <v>0.182</v>
      </c>
      <c r="L14" s="155">
        <v>0.55000000000000004</v>
      </c>
      <c r="M14" s="156">
        <v>1.375</v>
      </c>
      <c r="N14" s="155">
        <v>0.74</v>
      </c>
      <c r="O14" s="155">
        <v>11997.14</v>
      </c>
      <c r="P14" s="158">
        <v>290566</v>
      </c>
      <c r="Q14" s="159">
        <v>2019</v>
      </c>
      <c r="R14" s="74"/>
      <c r="T14" s="148" t="s">
        <v>126</v>
      </c>
      <c r="U14" s="162" t="str">
        <f t="shared" si="0"/>
        <v/>
      </c>
      <c r="V14" s="164">
        <v>3.06</v>
      </c>
      <c r="W14" s="165">
        <f t="shared" si="1"/>
        <v>3.06</v>
      </c>
      <c r="X14" s="162" t="str">
        <f t="shared" si="2"/>
        <v/>
      </c>
      <c r="Y14" s="167">
        <v>22425</v>
      </c>
      <c r="Z14" s="162" t="str">
        <f t="shared" si="3"/>
        <v/>
      </c>
      <c r="AA14" s="169">
        <v>34.380000000000003</v>
      </c>
      <c r="AB14" s="149">
        <v>3.73</v>
      </c>
      <c r="AC14" s="170">
        <v>80.14</v>
      </c>
      <c r="AD14" s="75"/>
      <c r="AE14" s="75"/>
      <c r="AF14" s="173">
        <v>1.7</v>
      </c>
      <c r="AG14" s="175">
        <v>36.630000000000003</v>
      </c>
      <c r="AH14" s="175">
        <v>61.67</v>
      </c>
      <c r="AI14" s="175">
        <v>3.86</v>
      </c>
      <c r="AJ14" s="175">
        <v>2.09</v>
      </c>
      <c r="AK14" s="175">
        <v>0.71</v>
      </c>
      <c r="AL14" s="159">
        <v>2019</v>
      </c>
      <c r="AM14" s="75"/>
      <c r="AN14" s="76"/>
      <c r="AO14" s="148" t="s">
        <v>126</v>
      </c>
      <c r="AP14" s="177">
        <v>4850.2</v>
      </c>
      <c r="AQ14" s="178">
        <v>-5.24</v>
      </c>
      <c r="AR14" s="179">
        <v>6148.1</v>
      </c>
      <c r="AS14" s="179">
        <v>3291.6</v>
      </c>
      <c r="AT14" s="179">
        <v>2856.5</v>
      </c>
      <c r="AU14" s="180">
        <v>435.1</v>
      </c>
      <c r="AV14" s="77"/>
      <c r="AW14" s="78"/>
      <c r="AX14" s="183">
        <v>0</v>
      </c>
      <c r="AY14" s="184">
        <v>0</v>
      </c>
      <c r="AZ14" s="185">
        <v>98.3</v>
      </c>
      <c r="BA14" s="186">
        <v>0.55000000000000004</v>
      </c>
      <c r="BB14" s="178">
        <v>-1.47</v>
      </c>
      <c r="BC14" s="178">
        <v>-2.83</v>
      </c>
      <c r="BD14" s="159">
        <v>2019</v>
      </c>
      <c r="BE14" s="75"/>
      <c r="BF14" s="50"/>
      <c r="BG14" s="74"/>
      <c r="BH14" s="74"/>
      <c r="BI14" s="74"/>
      <c r="BJ14" s="74"/>
    </row>
    <row r="15" spans="2:67" s="72" customFormat="1" ht="17.25" customHeight="1">
      <c r="B15" s="148" t="s">
        <v>127</v>
      </c>
      <c r="C15" s="149">
        <v>16.89</v>
      </c>
      <c r="D15" s="149">
        <v>9.36</v>
      </c>
      <c r="E15" s="149">
        <v>1896.49</v>
      </c>
      <c r="F15" s="150">
        <v>1846.05</v>
      </c>
      <c r="G15" s="151">
        <v>28.507999999999999</v>
      </c>
      <c r="H15" s="152">
        <v>5299.11</v>
      </c>
      <c r="I15" s="73"/>
      <c r="J15" s="52"/>
      <c r="K15" s="154">
        <v>0.10199999999999999</v>
      </c>
      <c r="L15" s="155">
        <v>0.39</v>
      </c>
      <c r="M15" s="156">
        <v>1.125</v>
      </c>
      <c r="N15" s="155">
        <v>0.48</v>
      </c>
      <c r="O15" s="155">
        <v>14732.53</v>
      </c>
      <c r="P15" s="158">
        <v>491825</v>
      </c>
      <c r="Q15" s="159">
        <v>2020</v>
      </c>
      <c r="R15" s="74"/>
      <c r="T15" s="148" t="s">
        <v>127</v>
      </c>
      <c r="U15" s="162" t="str">
        <f t="shared" si="0"/>
        <v/>
      </c>
      <c r="V15" s="164">
        <v>3.42</v>
      </c>
      <c r="W15" s="165">
        <f t="shared" si="1"/>
        <v>3.42</v>
      </c>
      <c r="X15" s="162" t="str">
        <f t="shared" si="2"/>
        <v/>
      </c>
      <c r="Y15" s="167">
        <v>24855</v>
      </c>
      <c r="Z15" s="162" t="str">
        <f t="shared" si="3"/>
        <v/>
      </c>
      <c r="AA15" s="169">
        <v>38.49</v>
      </c>
      <c r="AB15" s="149">
        <v>3.85</v>
      </c>
      <c r="AC15" s="170">
        <v>87.16</v>
      </c>
      <c r="AD15" s="75"/>
      <c r="AE15" s="75"/>
      <c r="AF15" s="173">
        <v>1.6</v>
      </c>
      <c r="AG15" s="175">
        <v>39.01</v>
      </c>
      <c r="AH15" s="175">
        <v>59.39</v>
      </c>
      <c r="AI15" s="175">
        <v>3.76</v>
      </c>
      <c r="AJ15" s="175">
        <v>1.92</v>
      </c>
      <c r="AK15" s="175">
        <v>0.86</v>
      </c>
      <c r="AL15" s="159">
        <v>2020</v>
      </c>
      <c r="AM15" s="75"/>
      <c r="AN15" s="76"/>
      <c r="AO15" s="148" t="s">
        <v>127</v>
      </c>
      <c r="AP15" s="177">
        <v>5343</v>
      </c>
      <c r="AQ15" s="178">
        <v>10.16</v>
      </c>
      <c r="AR15" s="179">
        <v>6312.7</v>
      </c>
      <c r="AS15" s="179">
        <v>3451.3</v>
      </c>
      <c r="AT15" s="179">
        <v>2861.5</v>
      </c>
      <c r="AU15" s="180">
        <v>589.79999999999995</v>
      </c>
      <c r="AV15" s="77"/>
      <c r="AW15" s="78"/>
      <c r="AX15" s="183">
        <v>0</v>
      </c>
      <c r="AY15" s="184">
        <v>0</v>
      </c>
      <c r="AZ15" s="185">
        <v>98.07</v>
      </c>
      <c r="BA15" s="186">
        <v>-0.23</v>
      </c>
      <c r="BB15" s="178">
        <v>-10.23</v>
      </c>
      <c r="BC15" s="178">
        <v>-7.2</v>
      </c>
      <c r="BD15" s="159">
        <v>2020</v>
      </c>
      <c r="BE15" s="75"/>
      <c r="BF15" s="50"/>
      <c r="BG15" s="74"/>
      <c r="BH15" s="74"/>
      <c r="BI15" s="74"/>
      <c r="BJ15" s="74"/>
    </row>
    <row r="16" spans="2:67" s="72" customFormat="1" ht="17.25" customHeight="1">
      <c r="B16" s="148" t="s">
        <v>128</v>
      </c>
      <c r="C16" s="149">
        <v>12.09</v>
      </c>
      <c r="D16" s="149">
        <v>7.35</v>
      </c>
      <c r="E16" s="149">
        <v>1828.39</v>
      </c>
      <c r="F16" s="150">
        <v>1782.66</v>
      </c>
      <c r="G16" s="151">
        <v>27.69</v>
      </c>
      <c r="H16" s="152">
        <v>5484.08</v>
      </c>
      <c r="I16" s="73"/>
      <c r="J16" s="52"/>
      <c r="K16" s="154">
        <v>8.1000000000000003E-2</v>
      </c>
      <c r="L16" s="155">
        <v>0.26</v>
      </c>
      <c r="M16" s="156">
        <v>1.125</v>
      </c>
      <c r="N16" s="155">
        <v>0.44</v>
      </c>
      <c r="O16" s="155">
        <v>18218.84</v>
      </c>
      <c r="P16" s="158">
        <v>955170</v>
      </c>
      <c r="Q16" s="159">
        <v>2021</v>
      </c>
      <c r="R16" s="74"/>
      <c r="T16" s="148" t="s">
        <v>128</v>
      </c>
      <c r="U16" s="162" t="str">
        <f t="shared" si="0"/>
        <v/>
      </c>
      <c r="V16" s="164">
        <v>6.72</v>
      </c>
      <c r="W16" s="165">
        <f t="shared" si="1"/>
        <v>6.72</v>
      </c>
      <c r="X16" s="162" t="str">
        <f t="shared" si="2"/>
        <v/>
      </c>
      <c r="Y16" s="167">
        <v>28769</v>
      </c>
      <c r="Z16" s="162" t="str">
        <f t="shared" si="3"/>
        <v/>
      </c>
      <c r="AA16" s="169">
        <v>42.65</v>
      </c>
      <c r="AB16" s="149">
        <v>3.95</v>
      </c>
      <c r="AC16" s="170">
        <v>100</v>
      </c>
      <c r="AD16" s="75"/>
      <c r="AE16" s="75"/>
      <c r="AF16" s="173">
        <v>1.45</v>
      </c>
      <c r="AG16" s="175">
        <v>40.78</v>
      </c>
      <c r="AH16" s="175">
        <v>57.77</v>
      </c>
      <c r="AI16" s="175">
        <v>3.7</v>
      </c>
      <c r="AJ16" s="175">
        <v>1.76</v>
      </c>
      <c r="AK16" s="175">
        <v>1.1000000000000001</v>
      </c>
      <c r="AL16" s="159">
        <v>2021</v>
      </c>
      <c r="AM16" s="75"/>
      <c r="AN16" s="76"/>
      <c r="AO16" s="148" t="s">
        <v>128</v>
      </c>
      <c r="AP16" s="177">
        <v>6752.7</v>
      </c>
      <c r="AQ16" s="178">
        <v>26.38</v>
      </c>
      <c r="AR16" s="179">
        <v>8283.2999999999993</v>
      </c>
      <c r="AS16" s="179">
        <v>4463.7</v>
      </c>
      <c r="AT16" s="179">
        <v>3819.6</v>
      </c>
      <c r="AU16" s="180">
        <v>644.1</v>
      </c>
      <c r="AV16" s="77"/>
      <c r="AW16" s="78"/>
      <c r="AX16" s="187">
        <v>100</v>
      </c>
      <c r="AY16" s="184">
        <v>0</v>
      </c>
      <c r="AZ16" s="185">
        <v>100</v>
      </c>
      <c r="BA16" s="186">
        <v>1.97</v>
      </c>
      <c r="BB16" s="178">
        <v>10.53</v>
      </c>
      <c r="BC16" s="178">
        <v>6.58</v>
      </c>
      <c r="BD16" s="159">
        <v>2021</v>
      </c>
      <c r="BE16" s="75"/>
      <c r="BF16" s="50"/>
      <c r="BG16" s="74"/>
      <c r="BH16" s="74"/>
      <c r="BI16" s="74"/>
      <c r="BJ16" s="74"/>
    </row>
    <row r="17" spans="2:62" s="72" customFormat="1" ht="17.25" customHeight="1">
      <c r="B17" s="148" t="s">
        <v>129</v>
      </c>
      <c r="C17" s="149">
        <v>3.33</v>
      </c>
      <c r="D17" s="149">
        <v>6.74</v>
      </c>
      <c r="E17" s="149">
        <v>1824.4</v>
      </c>
      <c r="F17" s="150">
        <v>1808.01</v>
      </c>
      <c r="G17" s="151">
        <v>30.707999999999998</v>
      </c>
      <c r="H17" s="152">
        <v>5549.32</v>
      </c>
      <c r="I17" s="73"/>
      <c r="J17" s="52"/>
      <c r="K17" s="154">
        <v>0.26300000000000001</v>
      </c>
      <c r="L17" s="155">
        <v>0.82</v>
      </c>
      <c r="M17" s="156">
        <v>1.75</v>
      </c>
      <c r="N17" s="155">
        <v>1.0900000000000001</v>
      </c>
      <c r="O17" s="155">
        <v>14137.69</v>
      </c>
      <c r="P17" s="158">
        <v>595738</v>
      </c>
      <c r="Q17" s="159">
        <v>2022</v>
      </c>
      <c r="R17" s="74"/>
      <c r="T17" s="148" t="s">
        <v>129</v>
      </c>
      <c r="U17" s="162" t="str">
        <f t="shared" si="0"/>
        <v/>
      </c>
      <c r="V17" s="164">
        <v>2.68</v>
      </c>
      <c r="W17" s="165">
        <f t="shared" si="1"/>
        <v>2.68</v>
      </c>
      <c r="X17" s="162" t="str">
        <f t="shared" si="2"/>
        <v/>
      </c>
      <c r="Y17" s="167">
        <v>28342</v>
      </c>
      <c r="Z17" s="162" t="str">
        <f t="shared" si="3"/>
        <v/>
      </c>
      <c r="AA17" s="169">
        <v>41.37</v>
      </c>
      <c r="AB17" s="149">
        <v>3.67</v>
      </c>
      <c r="AC17" s="170">
        <v>98.16</v>
      </c>
      <c r="AD17" s="75"/>
      <c r="AE17" s="75"/>
      <c r="AF17" s="173">
        <v>1.41</v>
      </c>
      <c r="AG17" s="175">
        <v>39.549999999999997</v>
      </c>
      <c r="AH17" s="175">
        <v>59.04</v>
      </c>
      <c r="AI17" s="175">
        <v>3.78</v>
      </c>
      <c r="AJ17" s="175">
        <v>1.56</v>
      </c>
      <c r="AK17" s="175">
        <v>0.83</v>
      </c>
      <c r="AL17" s="159">
        <v>2022</v>
      </c>
      <c r="AM17" s="75"/>
      <c r="AN17" s="76"/>
      <c r="AO17" s="148" t="s">
        <v>129</v>
      </c>
      <c r="AP17" s="177">
        <v>6685.8</v>
      </c>
      <c r="AQ17" s="178">
        <v>-0.99</v>
      </c>
      <c r="AR17" s="179">
        <v>9075</v>
      </c>
      <c r="AS17" s="179">
        <v>4794.2</v>
      </c>
      <c r="AT17" s="179">
        <v>4280.8</v>
      </c>
      <c r="AU17" s="180">
        <v>513.29999999999995</v>
      </c>
      <c r="AV17" s="77"/>
      <c r="AW17" s="78"/>
      <c r="AX17" s="187">
        <v>110.51</v>
      </c>
      <c r="AY17" s="178">
        <v>10.51</v>
      </c>
      <c r="AZ17" s="185">
        <v>102.95</v>
      </c>
      <c r="BA17" s="186">
        <v>2.95</v>
      </c>
      <c r="BB17" s="178">
        <v>16.07</v>
      </c>
      <c r="BC17" s="178">
        <v>12.06</v>
      </c>
      <c r="BD17" s="159">
        <v>2022</v>
      </c>
      <c r="BE17" s="75"/>
      <c r="BF17" s="50"/>
      <c r="BG17" s="74"/>
      <c r="BH17" s="74"/>
      <c r="BI17" s="74"/>
      <c r="BJ17" s="74"/>
    </row>
    <row r="18" spans="2:62" s="72" customFormat="1" ht="17.25" customHeight="1">
      <c r="B18" s="148" t="s">
        <v>130</v>
      </c>
      <c r="C18" s="149">
        <v>3.95</v>
      </c>
      <c r="D18" s="149">
        <v>5.64</v>
      </c>
      <c r="E18" s="149">
        <v>2062.59</v>
      </c>
      <c r="F18" s="150">
        <v>2055.37</v>
      </c>
      <c r="G18" s="151">
        <v>30.734999999999999</v>
      </c>
      <c r="H18" s="152">
        <v>5705.95</v>
      </c>
      <c r="I18" s="73"/>
      <c r="J18" s="52"/>
      <c r="K18" s="154">
        <v>0.64600000000000002</v>
      </c>
      <c r="L18" s="155">
        <v>1.3</v>
      </c>
      <c r="M18" s="156">
        <v>1.875</v>
      </c>
      <c r="N18" s="155">
        <v>1.21</v>
      </c>
      <c r="O18" s="155">
        <v>17930.810000000001</v>
      </c>
      <c r="P18" s="158">
        <v>672062</v>
      </c>
      <c r="Q18" s="159">
        <v>2023</v>
      </c>
      <c r="R18" s="74"/>
      <c r="T18" s="148" t="s">
        <v>130</v>
      </c>
      <c r="U18" s="162" t="str">
        <f t="shared" si="0"/>
        <v/>
      </c>
      <c r="V18" s="164">
        <v>1.08</v>
      </c>
      <c r="W18" s="165">
        <f t="shared" si="1"/>
        <v>1.08</v>
      </c>
      <c r="X18" s="162" t="str">
        <f t="shared" si="2"/>
        <v/>
      </c>
      <c r="Y18" s="167">
        <v>27495</v>
      </c>
      <c r="Z18" s="162" t="str">
        <f t="shared" si="3"/>
        <v/>
      </c>
      <c r="AA18" s="169">
        <v>37.57</v>
      </c>
      <c r="AB18" s="149">
        <v>3.48</v>
      </c>
      <c r="AC18" s="170">
        <v>85.93</v>
      </c>
      <c r="AD18" s="75"/>
      <c r="AE18" s="75"/>
      <c r="AF18" s="173">
        <v>1.51</v>
      </c>
      <c r="AG18" s="175">
        <v>38.56</v>
      </c>
      <c r="AH18" s="175">
        <v>59.93</v>
      </c>
      <c r="AI18" s="175">
        <v>3.69</v>
      </c>
      <c r="AJ18" s="175">
        <v>1.61</v>
      </c>
      <c r="AK18" s="175">
        <v>0.9</v>
      </c>
      <c r="AL18" s="159">
        <v>2023</v>
      </c>
      <c r="AM18" s="75"/>
      <c r="AN18" s="76"/>
      <c r="AO18" s="148" t="s">
        <v>130</v>
      </c>
      <c r="AP18" s="177">
        <v>5625.3</v>
      </c>
      <c r="AQ18" s="178">
        <v>-15.86</v>
      </c>
      <c r="AR18" s="179">
        <v>7840.5</v>
      </c>
      <c r="AS18" s="179">
        <v>4324.2</v>
      </c>
      <c r="AT18" s="179">
        <v>3516.3</v>
      </c>
      <c r="AU18" s="180">
        <v>807.9</v>
      </c>
      <c r="AV18" s="77"/>
      <c r="AW18" s="78"/>
      <c r="AX18" s="187">
        <v>109.88</v>
      </c>
      <c r="AY18" s="178">
        <v>-0.56999999999999995</v>
      </c>
      <c r="AZ18" s="185">
        <v>105.51</v>
      </c>
      <c r="BA18" s="186">
        <v>2.4900000000000002</v>
      </c>
      <c r="BB18" s="178">
        <v>-3.6</v>
      </c>
      <c r="BC18" s="178">
        <v>-1.91</v>
      </c>
      <c r="BD18" s="159">
        <v>2023</v>
      </c>
      <c r="BE18" s="75"/>
      <c r="BF18" s="50"/>
      <c r="BG18" s="74"/>
      <c r="BH18" s="74"/>
      <c r="BI18" s="74"/>
      <c r="BJ18" s="74"/>
    </row>
    <row r="19" spans="2:62" s="72" customFormat="1" ht="17.25" customHeight="1">
      <c r="B19" s="148" t="s">
        <v>131</v>
      </c>
      <c r="C19" s="149">
        <v>3.8</v>
      </c>
      <c r="D19" s="149">
        <v>5.41</v>
      </c>
      <c r="E19" s="149">
        <v>2623.81</v>
      </c>
      <c r="F19" s="150">
        <v>2590.3000000000002</v>
      </c>
      <c r="G19" s="151">
        <v>32.780999999999999</v>
      </c>
      <c r="H19" s="152">
        <v>5766.77</v>
      </c>
      <c r="I19" s="73"/>
      <c r="J19" s="52"/>
      <c r="K19" s="154">
        <v>0.79400000000000004</v>
      </c>
      <c r="L19" s="155">
        <v>1.57</v>
      </c>
      <c r="M19" s="156">
        <v>2</v>
      </c>
      <c r="N19" s="155">
        <v>1.43</v>
      </c>
      <c r="O19" s="155">
        <v>23035.1</v>
      </c>
      <c r="P19" s="158">
        <v>998118</v>
      </c>
      <c r="Q19" s="159">
        <v>2024</v>
      </c>
      <c r="R19" s="74"/>
      <c r="T19" s="148" t="s">
        <v>131</v>
      </c>
      <c r="U19" s="162" t="str">
        <f t="shared" si="0"/>
        <v/>
      </c>
      <c r="V19" s="164">
        <v>5.27</v>
      </c>
      <c r="W19" s="165">
        <f t="shared" si="1"/>
        <v>5.27</v>
      </c>
      <c r="X19" s="162" t="str">
        <f t="shared" si="2"/>
        <v/>
      </c>
      <c r="Y19" s="167">
        <v>29687</v>
      </c>
      <c r="Z19" s="162" t="str">
        <f t="shared" si="3"/>
        <v/>
      </c>
      <c r="AA19" s="169">
        <v>41.14</v>
      </c>
      <c r="AB19" s="149">
        <v>3.38</v>
      </c>
      <c r="AC19" s="170">
        <v>96.14</v>
      </c>
      <c r="AD19" s="75"/>
      <c r="AE19" s="75"/>
      <c r="AF19" s="173">
        <v>1.46</v>
      </c>
      <c r="AG19" s="175">
        <v>40.4</v>
      </c>
      <c r="AH19" s="175">
        <v>58.14</v>
      </c>
      <c r="AI19" s="175">
        <v>3.73</v>
      </c>
      <c r="AJ19" s="175">
        <v>1.64</v>
      </c>
      <c r="AK19" s="175">
        <v>1.1000000000000001</v>
      </c>
      <c r="AL19" s="159">
        <v>2024</v>
      </c>
      <c r="AM19" s="75"/>
      <c r="AN19" s="76"/>
      <c r="AO19" s="148" t="s">
        <v>131</v>
      </c>
      <c r="AP19" s="177">
        <v>5903.9</v>
      </c>
      <c r="AQ19" s="178">
        <v>4.95</v>
      </c>
      <c r="AR19" s="179">
        <v>8692.7000000000007</v>
      </c>
      <c r="AS19" s="179">
        <v>4749.3</v>
      </c>
      <c r="AT19" s="179">
        <v>3943.5</v>
      </c>
      <c r="AU19" s="180">
        <v>805.8</v>
      </c>
      <c r="AV19" s="77"/>
      <c r="AW19" s="78"/>
      <c r="AX19" s="187">
        <v>111.38</v>
      </c>
      <c r="AY19" s="178">
        <v>1.37</v>
      </c>
      <c r="AZ19" s="185">
        <v>107.81</v>
      </c>
      <c r="BA19" s="186">
        <v>2.1800000000000002</v>
      </c>
      <c r="BB19" s="178">
        <v>0.25</v>
      </c>
      <c r="BC19" s="178">
        <v>2.17</v>
      </c>
      <c r="BD19" s="159">
        <v>2024</v>
      </c>
      <c r="BE19" s="75"/>
      <c r="BF19" s="50"/>
      <c r="BG19" s="74"/>
      <c r="BH19" s="74"/>
      <c r="BI19" s="74"/>
      <c r="BJ19" s="74"/>
    </row>
    <row r="20" spans="2:62" s="72" customFormat="1" ht="17.25" customHeight="1">
      <c r="B20" s="148" t="s">
        <v>132</v>
      </c>
      <c r="C20" s="149">
        <v>5.09</v>
      </c>
      <c r="D20" s="149">
        <v>5.16</v>
      </c>
      <c r="E20" s="149">
        <v>4314.12</v>
      </c>
      <c r="F20" s="150">
        <v>4303.72</v>
      </c>
      <c r="G20" s="151">
        <v>31.437999999999999</v>
      </c>
      <c r="H20" s="152">
        <v>6025.53</v>
      </c>
      <c r="I20" s="73"/>
      <c r="J20" s="52"/>
      <c r="K20" s="154">
        <v>0.82</v>
      </c>
      <c r="L20" s="155">
        <v>1.52</v>
      </c>
      <c r="M20" s="156">
        <v>2</v>
      </c>
      <c r="N20" s="155">
        <v>1.45</v>
      </c>
      <c r="O20" s="155">
        <v>28963.599999999999</v>
      </c>
      <c r="P20" s="158">
        <v>1010798</v>
      </c>
      <c r="Q20" s="159">
        <v>2025</v>
      </c>
      <c r="R20" s="74"/>
      <c r="T20" s="148" t="s">
        <v>132</v>
      </c>
      <c r="U20" s="162" t="str">
        <f t="shared" si="0"/>
        <v/>
      </c>
      <c r="V20" s="164">
        <v>8.76</v>
      </c>
      <c r="W20" s="165">
        <f t="shared" si="1"/>
        <v>8.76</v>
      </c>
      <c r="X20" s="162" t="str">
        <f t="shared" si="2"/>
        <v/>
      </c>
      <c r="Y20" s="167">
        <v>33848</v>
      </c>
      <c r="Z20" s="162" t="str">
        <f t="shared" si="3"/>
        <v/>
      </c>
      <c r="AA20" s="169">
        <v>43.94</v>
      </c>
      <c r="AB20" s="149">
        <v>3.35</v>
      </c>
      <c r="AC20" s="170">
        <v>113.76</v>
      </c>
      <c r="AD20" s="75"/>
      <c r="AE20" s="75"/>
      <c r="AF20" s="173">
        <v>1.44</v>
      </c>
      <c r="AG20" s="175">
        <v>43.45</v>
      </c>
      <c r="AH20" s="175">
        <v>55.1</v>
      </c>
      <c r="AI20" s="176" t="s">
        <v>158</v>
      </c>
      <c r="AJ20" s="176" t="s">
        <v>158</v>
      </c>
      <c r="AK20" s="176" t="s">
        <v>158</v>
      </c>
      <c r="AL20" s="159">
        <v>2025</v>
      </c>
      <c r="AM20" s="75"/>
      <c r="AN20" s="76"/>
      <c r="AO20" s="148" t="s">
        <v>132</v>
      </c>
      <c r="AP20" s="177">
        <v>7437.3</v>
      </c>
      <c r="AQ20" s="178">
        <v>25.97</v>
      </c>
      <c r="AR20" s="179">
        <v>11235.3</v>
      </c>
      <c r="AS20" s="179">
        <v>6399.8</v>
      </c>
      <c r="AT20" s="179">
        <v>4835.3999999999996</v>
      </c>
      <c r="AU20" s="180">
        <v>1564.4</v>
      </c>
      <c r="AV20" s="77"/>
      <c r="AW20" s="78"/>
      <c r="AX20" s="187">
        <v>109.39</v>
      </c>
      <c r="AY20" s="178">
        <v>-1.79</v>
      </c>
      <c r="AZ20" s="185">
        <v>109.6</v>
      </c>
      <c r="BA20" s="186">
        <v>1.66</v>
      </c>
      <c r="BB20" s="178">
        <v>-4.84</v>
      </c>
      <c r="BC20" s="178">
        <v>-2.72</v>
      </c>
      <c r="BD20" s="159">
        <v>2025</v>
      </c>
      <c r="BE20" s="75"/>
      <c r="BF20" s="50"/>
      <c r="BG20" s="74"/>
      <c r="BH20" s="74"/>
      <c r="BI20" s="74"/>
      <c r="BJ20" s="74"/>
    </row>
    <row r="21" spans="2:62" s="72" customFormat="1" ht="17.25" customHeight="1">
      <c r="B21" s="113" t="s">
        <v>133</v>
      </c>
      <c r="C21" s="114">
        <v>2.5099999999999998</v>
      </c>
      <c r="D21" s="114">
        <v>3.1</v>
      </c>
      <c r="E21" s="114">
        <v>3303.31</v>
      </c>
      <c r="F21" s="115">
        <v>3200.66</v>
      </c>
      <c r="G21" s="116">
        <v>29.902000000000001</v>
      </c>
      <c r="H21" s="117">
        <v>5984.32</v>
      </c>
      <c r="I21" s="73"/>
      <c r="J21" s="52"/>
      <c r="K21" s="118">
        <v>0.82299999999999995</v>
      </c>
      <c r="L21" s="119">
        <v>1.49</v>
      </c>
      <c r="M21" s="120">
        <v>2</v>
      </c>
      <c r="N21" s="119">
        <v>1.52</v>
      </c>
      <c r="O21" s="119">
        <v>22256.02</v>
      </c>
      <c r="P21" s="157">
        <v>77815</v>
      </c>
      <c r="Q21" s="122" t="s">
        <v>146</v>
      </c>
      <c r="R21" s="74"/>
      <c r="T21" s="113" t="s">
        <v>133</v>
      </c>
      <c r="U21" s="123" t="str">
        <f t="shared" si="0"/>
        <v>Ⅱ</v>
      </c>
      <c r="V21" s="163">
        <v>7.71</v>
      </c>
      <c r="W21" s="124">
        <f t="shared" si="1"/>
        <v>7.71</v>
      </c>
      <c r="X21" s="123" t="str">
        <f t="shared" si="2"/>
        <v>Ⅱ</v>
      </c>
      <c r="Y21" s="166">
        <v>8349</v>
      </c>
      <c r="Z21" s="123" t="str">
        <f t="shared" si="3"/>
        <v>Ⅱ</v>
      </c>
      <c r="AA21" s="168">
        <v>45.42</v>
      </c>
      <c r="AB21" s="114">
        <v>3.36</v>
      </c>
      <c r="AC21" s="125">
        <v>113.41</v>
      </c>
      <c r="AD21" s="75"/>
      <c r="AE21" s="75"/>
      <c r="AF21" s="172">
        <v>1.75</v>
      </c>
      <c r="AG21" s="174">
        <v>44.24</v>
      </c>
      <c r="AH21" s="174">
        <v>54</v>
      </c>
      <c r="AI21" s="126">
        <v>0</v>
      </c>
      <c r="AJ21" s="126">
        <v>0</v>
      </c>
      <c r="AK21" s="126">
        <v>0</v>
      </c>
      <c r="AL21" s="122" t="s">
        <v>146</v>
      </c>
      <c r="AM21" s="75"/>
      <c r="AN21" s="76"/>
      <c r="AO21" s="113" t="s">
        <v>133</v>
      </c>
      <c r="AP21" s="127">
        <v>597.5</v>
      </c>
      <c r="AQ21" s="128">
        <v>30.96</v>
      </c>
      <c r="AR21" s="129">
        <v>945.9</v>
      </c>
      <c r="AS21" s="129">
        <v>533.29999999999995</v>
      </c>
      <c r="AT21" s="129">
        <v>412.6</v>
      </c>
      <c r="AU21" s="130">
        <v>120.6</v>
      </c>
      <c r="AV21" s="77"/>
      <c r="AW21" s="78"/>
      <c r="AX21" s="133">
        <v>105.99</v>
      </c>
      <c r="AY21" s="128">
        <v>-5.42</v>
      </c>
      <c r="AZ21" s="131">
        <v>109.17</v>
      </c>
      <c r="BA21" s="132">
        <v>1.36</v>
      </c>
      <c r="BB21" s="128">
        <v>-10.41</v>
      </c>
      <c r="BC21" s="128">
        <v>-8.14</v>
      </c>
      <c r="BD21" s="122" t="s">
        <v>146</v>
      </c>
      <c r="BE21" s="75"/>
      <c r="BF21" s="50"/>
      <c r="BG21" s="74"/>
      <c r="BH21" s="74"/>
      <c r="BI21" s="74"/>
      <c r="BJ21" s="74"/>
    </row>
    <row r="22" spans="2:62" s="72" customFormat="1" ht="17.25" customHeight="1">
      <c r="B22" s="113" t="s">
        <v>134</v>
      </c>
      <c r="C22" s="114">
        <v>3.7</v>
      </c>
      <c r="D22" s="114">
        <v>4.05</v>
      </c>
      <c r="E22" s="114">
        <v>3290.03</v>
      </c>
      <c r="F22" s="115">
        <v>3271.94</v>
      </c>
      <c r="G22" s="116">
        <v>29.916</v>
      </c>
      <c r="H22" s="117">
        <v>5978.69</v>
      </c>
      <c r="I22" s="73"/>
      <c r="J22" s="52"/>
      <c r="K22" s="118">
        <v>0.82399999999999995</v>
      </c>
      <c r="L22" s="119">
        <v>1.45</v>
      </c>
      <c r="M22" s="120">
        <v>2</v>
      </c>
      <c r="N22" s="119">
        <v>1.41</v>
      </c>
      <c r="O22" s="119">
        <v>23542.52</v>
      </c>
      <c r="P22" s="157">
        <v>79381</v>
      </c>
      <c r="Q22" s="122" t="s">
        <v>147</v>
      </c>
      <c r="R22" s="74"/>
      <c r="T22" s="113" t="s">
        <v>134</v>
      </c>
      <c r="U22" s="123" t="str">
        <f t="shared" si="0"/>
        <v/>
      </c>
      <c r="V22" s="163">
        <v>8.42</v>
      </c>
      <c r="W22" s="124">
        <f t="shared" si="1"/>
        <v>0</v>
      </c>
      <c r="X22" s="123" t="str">
        <f t="shared" si="2"/>
        <v/>
      </c>
      <c r="Y22" s="143">
        <v>0</v>
      </c>
      <c r="Z22" s="123" t="str">
        <f t="shared" si="3"/>
        <v/>
      </c>
      <c r="AA22" s="144">
        <v>0</v>
      </c>
      <c r="AB22" s="114">
        <v>3.4</v>
      </c>
      <c r="AC22" s="125">
        <v>115.63</v>
      </c>
      <c r="AD22" s="75"/>
      <c r="AE22" s="75"/>
      <c r="AF22" s="145">
        <v>0</v>
      </c>
      <c r="AG22" s="126">
        <v>0</v>
      </c>
      <c r="AH22" s="126">
        <v>0</v>
      </c>
      <c r="AI22" s="126">
        <v>0</v>
      </c>
      <c r="AJ22" s="126">
        <v>0</v>
      </c>
      <c r="AK22" s="126">
        <v>0</v>
      </c>
      <c r="AL22" s="122" t="s">
        <v>147</v>
      </c>
      <c r="AM22" s="75"/>
      <c r="AN22" s="76"/>
      <c r="AO22" s="113" t="s">
        <v>134</v>
      </c>
      <c r="AP22" s="127">
        <v>605.1</v>
      </c>
      <c r="AQ22" s="128">
        <v>20.77</v>
      </c>
      <c r="AR22" s="129">
        <v>990</v>
      </c>
      <c r="AS22" s="129">
        <v>566.79999999999995</v>
      </c>
      <c r="AT22" s="129">
        <v>423.2</v>
      </c>
      <c r="AU22" s="130">
        <v>143.6</v>
      </c>
      <c r="AV22" s="77"/>
      <c r="AW22" s="78"/>
      <c r="AX22" s="133">
        <v>105.34</v>
      </c>
      <c r="AY22" s="128">
        <v>-6.57</v>
      </c>
      <c r="AZ22" s="131">
        <v>109.57</v>
      </c>
      <c r="BA22" s="132">
        <v>1.53</v>
      </c>
      <c r="BB22" s="128">
        <v>-11.99</v>
      </c>
      <c r="BC22" s="128">
        <v>-10.11</v>
      </c>
      <c r="BD22" s="122" t="s">
        <v>147</v>
      </c>
      <c r="BE22" s="75"/>
      <c r="BF22" s="50"/>
      <c r="BG22" s="74"/>
      <c r="BH22" s="74"/>
      <c r="BI22" s="74"/>
      <c r="BJ22" s="74"/>
    </row>
    <row r="23" spans="2:62" s="72" customFormat="1" ht="17.25" customHeight="1">
      <c r="B23" s="113" t="s">
        <v>135</v>
      </c>
      <c r="C23" s="114">
        <v>4.5999999999999996</v>
      </c>
      <c r="D23" s="114">
        <v>5.05</v>
      </c>
      <c r="E23" s="114">
        <v>3446.75</v>
      </c>
      <c r="F23" s="115">
        <v>3384.25</v>
      </c>
      <c r="G23" s="116">
        <v>30.605</v>
      </c>
      <c r="H23" s="117">
        <v>5974.3</v>
      </c>
      <c r="I23" s="73"/>
      <c r="J23" s="52"/>
      <c r="K23" s="118">
        <v>0.82299999999999995</v>
      </c>
      <c r="L23" s="119">
        <v>1.45</v>
      </c>
      <c r="M23" s="120">
        <v>2</v>
      </c>
      <c r="N23" s="119">
        <v>1.39</v>
      </c>
      <c r="O23" s="119">
        <v>24233.1</v>
      </c>
      <c r="P23" s="157">
        <v>94249</v>
      </c>
      <c r="Q23" s="122" t="s">
        <v>148</v>
      </c>
      <c r="R23" s="74"/>
      <c r="T23" s="113" t="s">
        <v>135</v>
      </c>
      <c r="U23" s="123" t="str">
        <f t="shared" si="0"/>
        <v/>
      </c>
      <c r="V23" s="163">
        <v>8.42</v>
      </c>
      <c r="W23" s="124">
        <f t="shared" si="1"/>
        <v>0</v>
      </c>
      <c r="X23" s="123" t="str">
        <f t="shared" si="2"/>
        <v/>
      </c>
      <c r="Y23" s="143">
        <v>0</v>
      </c>
      <c r="Z23" s="123" t="str">
        <f t="shared" si="3"/>
        <v/>
      </c>
      <c r="AA23" s="144">
        <v>0</v>
      </c>
      <c r="AB23" s="114">
        <v>3.45</v>
      </c>
      <c r="AC23" s="125">
        <v>118.22</v>
      </c>
      <c r="AD23" s="75"/>
      <c r="AE23" s="75"/>
      <c r="AF23" s="145">
        <v>0</v>
      </c>
      <c r="AG23" s="126">
        <v>0</v>
      </c>
      <c r="AH23" s="126">
        <v>0</v>
      </c>
      <c r="AI23" s="126">
        <v>0</v>
      </c>
      <c r="AJ23" s="126">
        <v>0</v>
      </c>
      <c r="AK23" s="126">
        <v>0</v>
      </c>
      <c r="AL23" s="122" t="s">
        <v>148</v>
      </c>
      <c r="AM23" s="75"/>
      <c r="AN23" s="76"/>
      <c r="AO23" s="113" t="s">
        <v>135</v>
      </c>
      <c r="AP23" s="127">
        <v>600.79999999999995</v>
      </c>
      <c r="AQ23" s="128">
        <v>19.48</v>
      </c>
      <c r="AR23" s="129">
        <v>1000.9</v>
      </c>
      <c r="AS23" s="129">
        <v>584.29999999999995</v>
      </c>
      <c r="AT23" s="129">
        <v>416.6</v>
      </c>
      <c r="AU23" s="130">
        <v>167.7</v>
      </c>
      <c r="AV23" s="77"/>
      <c r="AW23" s="78"/>
      <c r="AX23" s="133">
        <v>107.39</v>
      </c>
      <c r="AY23" s="128">
        <v>-4.74</v>
      </c>
      <c r="AZ23" s="131">
        <v>110.07</v>
      </c>
      <c r="BA23" s="132">
        <v>1.6</v>
      </c>
      <c r="BB23" s="128">
        <v>-8.64</v>
      </c>
      <c r="BC23" s="128">
        <v>-6.55</v>
      </c>
      <c r="BD23" s="122" t="s">
        <v>148</v>
      </c>
      <c r="BE23" s="75"/>
      <c r="BF23" s="50"/>
      <c r="BG23" s="74"/>
      <c r="BH23" s="74"/>
      <c r="BI23" s="74"/>
      <c r="BJ23" s="74"/>
    </row>
    <row r="24" spans="2:62" s="72" customFormat="1" ht="17.25" customHeight="1">
      <c r="B24" s="113" t="s">
        <v>136</v>
      </c>
      <c r="C24" s="114">
        <v>5.31</v>
      </c>
      <c r="D24" s="114">
        <v>5.34</v>
      </c>
      <c r="E24" s="114">
        <v>3858.18</v>
      </c>
      <c r="F24" s="115">
        <v>3833.22</v>
      </c>
      <c r="G24" s="116">
        <v>30.469000000000001</v>
      </c>
      <c r="H24" s="117">
        <v>6029.43</v>
      </c>
      <c r="I24" s="73"/>
      <c r="J24" s="52"/>
      <c r="K24" s="118">
        <v>0.82099999999999995</v>
      </c>
      <c r="L24" s="119">
        <v>1.44</v>
      </c>
      <c r="M24" s="120">
        <v>2</v>
      </c>
      <c r="N24" s="119">
        <v>1.37</v>
      </c>
      <c r="O24" s="119">
        <v>25820.54</v>
      </c>
      <c r="P24" s="157">
        <v>101884</v>
      </c>
      <c r="Q24" s="122" t="s">
        <v>149</v>
      </c>
      <c r="R24" s="74"/>
      <c r="T24" s="113" t="s">
        <v>136</v>
      </c>
      <c r="U24" s="123" t="str">
        <f t="shared" si="0"/>
        <v>Ⅲ</v>
      </c>
      <c r="V24" s="163">
        <v>8.42</v>
      </c>
      <c r="W24" s="124">
        <f t="shared" si="1"/>
        <v>8.42</v>
      </c>
      <c r="X24" s="123" t="str">
        <f t="shared" si="2"/>
        <v>Ⅲ</v>
      </c>
      <c r="Y24" s="166">
        <v>8621</v>
      </c>
      <c r="Z24" s="123" t="str">
        <f t="shared" si="3"/>
        <v>Ⅲ</v>
      </c>
      <c r="AA24" s="168">
        <v>43.69</v>
      </c>
      <c r="AB24" s="114">
        <v>3.38</v>
      </c>
      <c r="AC24" s="125">
        <v>118.12</v>
      </c>
      <c r="AD24" s="75"/>
      <c r="AE24" s="75"/>
      <c r="AF24" s="172">
        <v>1.35</v>
      </c>
      <c r="AG24" s="174">
        <v>45.02</v>
      </c>
      <c r="AH24" s="174">
        <v>53.63</v>
      </c>
      <c r="AI24" s="126">
        <v>0</v>
      </c>
      <c r="AJ24" s="126">
        <v>0</v>
      </c>
      <c r="AK24" s="126">
        <v>0</v>
      </c>
      <c r="AL24" s="122" t="s">
        <v>149</v>
      </c>
      <c r="AM24" s="75"/>
      <c r="AN24" s="76"/>
      <c r="AO24" s="113" t="s">
        <v>136</v>
      </c>
      <c r="AP24" s="127">
        <v>703.4</v>
      </c>
      <c r="AQ24" s="128">
        <v>30.6</v>
      </c>
      <c r="AR24" s="129">
        <v>960.8</v>
      </c>
      <c r="AS24" s="129">
        <v>542.29999999999995</v>
      </c>
      <c r="AT24" s="129">
        <v>418.5</v>
      </c>
      <c r="AU24" s="130">
        <v>123.8</v>
      </c>
      <c r="AV24" s="77"/>
      <c r="AW24" s="78"/>
      <c r="AX24" s="133">
        <v>107.54</v>
      </c>
      <c r="AY24" s="128">
        <v>-3.74</v>
      </c>
      <c r="AZ24" s="131">
        <v>109.82</v>
      </c>
      <c r="BA24" s="132">
        <v>1.25</v>
      </c>
      <c r="BB24" s="128">
        <v>-6.71</v>
      </c>
      <c r="BC24" s="128">
        <v>-4.97</v>
      </c>
      <c r="BD24" s="122" t="s">
        <v>149</v>
      </c>
      <c r="BE24" s="75"/>
      <c r="BF24" s="50"/>
      <c r="BG24" s="74"/>
      <c r="BH24" s="74"/>
      <c r="BI24" s="74"/>
      <c r="BJ24" s="74"/>
    </row>
    <row r="25" spans="2:62" s="72" customFormat="1" ht="17.25" customHeight="1">
      <c r="B25" s="113" t="s">
        <v>137</v>
      </c>
      <c r="C25" s="114">
        <v>4.6500000000000004</v>
      </c>
      <c r="D25" s="114">
        <v>5.21</v>
      </c>
      <c r="E25" s="114">
        <v>4001.78</v>
      </c>
      <c r="F25" s="115">
        <v>3996.57</v>
      </c>
      <c r="G25" s="116">
        <v>30.748999999999999</v>
      </c>
      <c r="H25" s="117">
        <v>6001.97</v>
      </c>
      <c r="I25" s="73"/>
      <c r="J25" s="52"/>
      <c r="K25" s="118">
        <v>0.82199999999999995</v>
      </c>
      <c r="L25" s="119">
        <v>1.48</v>
      </c>
      <c r="M25" s="120">
        <v>2</v>
      </c>
      <c r="N25" s="119">
        <v>1.27</v>
      </c>
      <c r="O25" s="119">
        <v>28233.35</v>
      </c>
      <c r="P25" s="157">
        <v>108957</v>
      </c>
      <c r="Q25" s="122" t="s">
        <v>150</v>
      </c>
      <c r="R25" s="74"/>
      <c r="T25" s="113" t="s">
        <v>137</v>
      </c>
      <c r="U25" s="123" t="str">
        <f t="shared" si="0"/>
        <v/>
      </c>
      <c r="V25" s="163">
        <v>12.95</v>
      </c>
      <c r="W25" s="124">
        <f t="shared" si="1"/>
        <v>0</v>
      </c>
      <c r="X25" s="123" t="str">
        <f t="shared" si="2"/>
        <v/>
      </c>
      <c r="Y25" s="143">
        <v>0</v>
      </c>
      <c r="Z25" s="123" t="str">
        <f t="shared" si="3"/>
        <v/>
      </c>
      <c r="AA25" s="144">
        <v>0</v>
      </c>
      <c r="AB25" s="114">
        <v>3.36</v>
      </c>
      <c r="AC25" s="125">
        <v>116.56</v>
      </c>
      <c r="AD25" s="75"/>
      <c r="AE25" s="75"/>
      <c r="AF25" s="145">
        <v>0</v>
      </c>
      <c r="AG25" s="126">
        <v>0</v>
      </c>
      <c r="AH25" s="126">
        <v>0</v>
      </c>
      <c r="AI25" s="126">
        <v>0</v>
      </c>
      <c r="AJ25" s="126">
        <v>0</v>
      </c>
      <c r="AK25" s="126">
        <v>0</v>
      </c>
      <c r="AL25" s="122" t="s">
        <v>150</v>
      </c>
      <c r="AM25" s="75"/>
      <c r="AN25" s="76"/>
      <c r="AO25" s="113" t="s">
        <v>137</v>
      </c>
      <c r="AP25" s="127">
        <v>694.3</v>
      </c>
      <c r="AQ25" s="128">
        <v>25.04</v>
      </c>
      <c r="AR25" s="129">
        <v>1000.9</v>
      </c>
      <c r="AS25" s="129">
        <v>608.9</v>
      </c>
      <c r="AT25" s="129">
        <v>392</v>
      </c>
      <c r="AU25" s="130">
        <v>216.9</v>
      </c>
      <c r="AV25" s="77"/>
      <c r="AW25" s="78"/>
      <c r="AX25" s="133">
        <v>107.91</v>
      </c>
      <c r="AY25" s="128">
        <v>-3.21</v>
      </c>
      <c r="AZ25" s="131">
        <v>110.33</v>
      </c>
      <c r="BA25" s="132">
        <v>1.47</v>
      </c>
      <c r="BB25" s="128">
        <v>-6.24</v>
      </c>
      <c r="BC25" s="128">
        <v>-3.94</v>
      </c>
      <c r="BD25" s="122" t="s">
        <v>150</v>
      </c>
      <c r="BE25" s="75"/>
      <c r="BF25" s="50"/>
      <c r="BG25" s="74"/>
      <c r="BH25" s="74"/>
      <c r="BI25" s="74"/>
      <c r="BJ25" s="74"/>
    </row>
    <row r="26" spans="2:62" s="72" customFormat="1" ht="17.25" customHeight="1">
      <c r="B26" s="113" t="s">
        <v>138</v>
      </c>
      <c r="C26" s="114">
        <v>5.19</v>
      </c>
      <c r="D26" s="114">
        <v>5.17</v>
      </c>
      <c r="E26" s="114">
        <v>4230.37</v>
      </c>
      <c r="F26" s="115">
        <v>4159.29</v>
      </c>
      <c r="G26" s="116">
        <v>31.408000000000001</v>
      </c>
      <c r="H26" s="117">
        <v>5997.91</v>
      </c>
      <c r="I26" s="73"/>
      <c r="J26" s="52"/>
      <c r="K26" s="118">
        <v>0.82299999999999995</v>
      </c>
      <c r="L26" s="119">
        <v>1.49</v>
      </c>
      <c r="M26" s="120">
        <v>2</v>
      </c>
      <c r="N26" s="119">
        <v>1.3</v>
      </c>
      <c r="O26" s="119">
        <v>27626.48</v>
      </c>
      <c r="P26" s="157">
        <v>114304</v>
      </c>
      <c r="Q26" s="122" t="s">
        <v>151</v>
      </c>
      <c r="R26" s="74"/>
      <c r="T26" s="113" t="s">
        <v>138</v>
      </c>
      <c r="U26" s="123" t="str">
        <f t="shared" si="0"/>
        <v/>
      </c>
      <c r="V26" s="163">
        <v>12.95</v>
      </c>
      <c r="W26" s="124">
        <f t="shared" si="1"/>
        <v>0</v>
      </c>
      <c r="X26" s="123" t="str">
        <f t="shared" si="2"/>
        <v/>
      </c>
      <c r="Y26" s="143">
        <v>0</v>
      </c>
      <c r="Z26" s="123" t="str">
        <f t="shared" si="3"/>
        <v/>
      </c>
      <c r="AA26" s="144">
        <v>0</v>
      </c>
      <c r="AB26" s="114">
        <v>3.33</v>
      </c>
      <c r="AC26" s="125">
        <v>121.28</v>
      </c>
      <c r="AD26" s="75"/>
      <c r="AE26" s="75"/>
      <c r="AF26" s="145">
        <v>0</v>
      </c>
      <c r="AG26" s="126">
        <v>0</v>
      </c>
      <c r="AH26" s="126">
        <v>0</v>
      </c>
      <c r="AI26" s="126">
        <v>0</v>
      </c>
      <c r="AJ26" s="126">
        <v>0</v>
      </c>
      <c r="AK26" s="126">
        <v>0</v>
      </c>
      <c r="AL26" s="122" t="s">
        <v>151</v>
      </c>
      <c r="AM26" s="75"/>
      <c r="AN26" s="76"/>
      <c r="AO26" s="113" t="s">
        <v>138</v>
      </c>
      <c r="AP26" s="127">
        <v>730</v>
      </c>
      <c r="AQ26" s="128">
        <v>39.47</v>
      </c>
      <c r="AR26" s="129">
        <v>1120.0999999999999</v>
      </c>
      <c r="AS26" s="129">
        <v>640.5</v>
      </c>
      <c r="AT26" s="129">
        <v>479.6</v>
      </c>
      <c r="AU26" s="130">
        <v>160.80000000000001</v>
      </c>
      <c r="AV26" s="77"/>
      <c r="AW26" s="78"/>
      <c r="AX26" s="133">
        <v>109.13</v>
      </c>
      <c r="AY26" s="128">
        <v>-2.5499999999999998</v>
      </c>
      <c r="AZ26" s="131">
        <v>110.16</v>
      </c>
      <c r="BA26" s="132">
        <v>1.21</v>
      </c>
      <c r="BB26" s="128">
        <v>-4.03</v>
      </c>
      <c r="BC26" s="128">
        <v>-1.21</v>
      </c>
      <c r="BD26" s="122" t="s">
        <v>151</v>
      </c>
      <c r="BE26" s="75"/>
      <c r="BF26" s="50"/>
      <c r="BG26" s="74"/>
      <c r="BH26" s="74"/>
      <c r="BI26" s="74"/>
      <c r="BJ26" s="74"/>
    </row>
    <row r="27" spans="2:62" s="72" customFormat="1" ht="17.25" customHeight="1">
      <c r="B27" s="113" t="s">
        <v>139</v>
      </c>
      <c r="C27" s="114">
        <v>5.09</v>
      </c>
      <c r="D27" s="114">
        <v>5.16</v>
      </c>
      <c r="E27" s="114">
        <v>4314.12</v>
      </c>
      <c r="F27" s="115">
        <v>4303.72</v>
      </c>
      <c r="G27" s="116">
        <v>31.437999999999999</v>
      </c>
      <c r="H27" s="117">
        <v>6025.53</v>
      </c>
      <c r="I27" s="73"/>
      <c r="J27" s="52"/>
      <c r="K27" s="118">
        <v>0.81100000000000005</v>
      </c>
      <c r="L27" s="119">
        <v>1.51</v>
      </c>
      <c r="M27" s="120">
        <v>2</v>
      </c>
      <c r="N27" s="119">
        <v>1.34</v>
      </c>
      <c r="O27" s="119">
        <v>28963.599999999999</v>
      </c>
      <c r="P27" s="157">
        <v>106492</v>
      </c>
      <c r="Q27" s="122" t="s">
        <v>152</v>
      </c>
      <c r="R27" s="74"/>
      <c r="T27" s="113" t="s">
        <v>139</v>
      </c>
      <c r="U27" s="123" t="str">
        <f t="shared" si="0"/>
        <v>IV</v>
      </c>
      <c r="V27" s="163">
        <v>12.95</v>
      </c>
      <c r="W27" s="124">
        <f t="shared" si="1"/>
        <v>12.95</v>
      </c>
      <c r="X27" s="123" t="str">
        <f t="shared" si="2"/>
        <v>IV</v>
      </c>
      <c r="Y27" s="166">
        <v>9584</v>
      </c>
      <c r="Z27" s="123" t="str">
        <f t="shared" si="3"/>
        <v>IV</v>
      </c>
      <c r="AA27" s="168">
        <v>45.49</v>
      </c>
      <c r="AB27" s="114">
        <v>3.3</v>
      </c>
      <c r="AC27" s="125">
        <v>133.38</v>
      </c>
      <c r="AD27" s="75"/>
      <c r="AE27" s="75"/>
      <c r="AF27" s="172">
        <v>1.27</v>
      </c>
      <c r="AG27" s="174">
        <v>43.9</v>
      </c>
      <c r="AH27" s="174">
        <v>54.82</v>
      </c>
      <c r="AI27" s="126">
        <v>0</v>
      </c>
      <c r="AJ27" s="126">
        <v>0</v>
      </c>
      <c r="AK27" s="126">
        <v>0</v>
      </c>
      <c r="AL27" s="122" t="s">
        <v>152</v>
      </c>
      <c r="AM27" s="75"/>
      <c r="AN27" s="76"/>
      <c r="AO27" s="113" t="s">
        <v>139</v>
      </c>
      <c r="AP27" s="127">
        <v>762</v>
      </c>
      <c r="AQ27" s="128">
        <v>43.79</v>
      </c>
      <c r="AR27" s="129">
        <v>1054.9000000000001</v>
      </c>
      <c r="AS27" s="129">
        <v>624.70000000000005</v>
      </c>
      <c r="AT27" s="129">
        <v>430.3</v>
      </c>
      <c r="AU27" s="130">
        <v>194.4</v>
      </c>
      <c r="AV27" s="77"/>
      <c r="AW27" s="78"/>
      <c r="AX27" s="133">
        <v>110.19</v>
      </c>
      <c r="AY27" s="128">
        <v>-2</v>
      </c>
      <c r="AZ27" s="131">
        <v>110.24</v>
      </c>
      <c r="BA27" s="132">
        <v>1.3</v>
      </c>
      <c r="BB27" s="128">
        <v>-3.98</v>
      </c>
      <c r="BC27" s="128">
        <v>-0.12</v>
      </c>
      <c r="BD27" s="122" t="s">
        <v>152</v>
      </c>
      <c r="BE27" s="75"/>
      <c r="BF27" s="50"/>
      <c r="BG27" s="74"/>
      <c r="BH27" s="74"/>
      <c r="BI27" s="74"/>
      <c r="BJ27" s="74"/>
    </row>
    <row r="28" spans="2:62" s="72" customFormat="1" ht="17.25" customHeight="1">
      <c r="B28" s="148" t="s">
        <v>140</v>
      </c>
      <c r="C28" s="114"/>
      <c r="D28" s="114"/>
      <c r="E28" s="114"/>
      <c r="F28" s="115"/>
      <c r="G28" s="116"/>
      <c r="H28" s="117"/>
      <c r="I28" s="73"/>
      <c r="J28" s="52"/>
      <c r="K28" s="118"/>
      <c r="L28" s="119"/>
      <c r="M28" s="120"/>
      <c r="N28" s="119"/>
      <c r="O28" s="119"/>
      <c r="P28" s="121"/>
      <c r="Q28" s="159">
        <v>2026</v>
      </c>
      <c r="R28" s="74"/>
      <c r="T28" s="148" t="s">
        <v>140</v>
      </c>
      <c r="U28" s="162" t="str">
        <f t="shared" si="0"/>
        <v/>
      </c>
      <c r="V28" s="123" t="str">
        <f t="shared" ref="V28" si="4">IF(TRIM(U28)="3月","I",IF(TRIM(U28)="6月","Ⅱ",IF(TRIM(U28)="9月","Ⅲ",IF(TRIM(U28)="12月","IV",""))))</f>
        <v/>
      </c>
      <c r="W28" s="165" t="str">
        <f t="shared" si="1"/>
        <v/>
      </c>
      <c r="X28" s="162" t="str">
        <f t="shared" si="2"/>
        <v/>
      </c>
      <c r="Y28" s="143"/>
      <c r="Z28" s="162" t="str">
        <f t="shared" si="3"/>
        <v/>
      </c>
      <c r="AA28" s="144"/>
      <c r="AB28" s="114"/>
      <c r="AC28" s="125"/>
      <c r="AD28" s="75"/>
      <c r="AE28" s="75"/>
      <c r="AF28" s="145"/>
      <c r="AG28" s="126"/>
      <c r="AH28" s="126"/>
      <c r="AI28" s="126"/>
      <c r="AJ28" s="126"/>
      <c r="AK28" s="126"/>
      <c r="AL28" s="159">
        <v>2026</v>
      </c>
      <c r="AM28" s="75"/>
      <c r="AN28" s="76"/>
      <c r="AO28" s="148" t="s">
        <v>140</v>
      </c>
      <c r="AP28" s="127"/>
      <c r="AQ28" s="128"/>
      <c r="AR28" s="129"/>
      <c r="AS28" s="129"/>
      <c r="AT28" s="129"/>
      <c r="AU28" s="130"/>
      <c r="AV28" s="77"/>
      <c r="AW28" s="78"/>
      <c r="AX28" s="133"/>
      <c r="AY28" s="128"/>
      <c r="AZ28" s="131"/>
      <c r="BA28" s="132"/>
      <c r="BB28" s="128"/>
      <c r="BC28" s="128"/>
      <c r="BD28" s="159">
        <v>2026</v>
      </c>
      <c r="BE28" s="75"/>
      <c r="BF28" s="50"/>
      <c r="BG28" s="74"/>
      <c r="BH28" s="74"/>
      <c r="BI28" s="74"/>
      <c r="BJ28" s="74"/>
    </row>
    <row r="29" spans="2:62" s="72" customFormat="1" ht="17.25" customHeight="1">
      <c r="B29" s="113" t="s">
        <v>141</v>
      </c>
      <c r="C29" s="114">
        <v>6.23</v>
      </c>
      <c r="D29" s="114">
        <v>5.31</v>
      </c>
      <c r="E29" s="114">
        <v>4864.3500000000004</v>
      </c>
      <c r="F29" s="115">
        <v>5150.66</v>
      </c>
      <c r="G29" s="116">
        <v>31.468</v>
      </c>
      <c r="H29" s="117">
        <v>6044.57</v>
      </c>
      <c r="I29" s="73"/>
      <c r="J29" s="52"/>
      <c r="K29" s="118">
        <v>0.81499999999999995</v>
      </c>
      <c r="L29" s="119">
        <v>1.54</v>
      </c>
      <c r="M29" s="120">
        <v>2</v>
      </c>
      <c r="N29" s="119">
        <v>1.41</v>
      </c>
      <c r="O29" s="119">
        <v>32063.75</v>
      </c>
      <c r="P29" s="157">
        <v>166354</v>
      </c>
      <c r="Q29" s="122" t="s">
        <v>153</v>
      </c>
      <c r="R29" s="74"/>
      <c r="T29" s="113" t="s">
        <v>141</v>
      </c>
      <c r="U29" s="123" t="str">
        <f t="shared" si="0"/>
        <v/>
      </c>
      <c r="V29" s="163">
        <v>14.55</v>
      </c>
      <c r="W29" s="124">
        <f t="shared" si="1"/>
        <v>0</v>
      </c>
      <c r="X29" s="123" t="str">
        <f t="shared" si="2"/>
        <v/>
      </c>
      <c r="Y29" s="143">
        <v>0</v>
      </c>
      <c r="Z29" s="123" t="str">
        <f t="shared" si="3"/>
        <v/>
      </c>
      <c r="AA29" s="144">
        <v>0</v>
      </c>
      <c r="AB29" s="114">
        <v>3.29</v>
      </c>
      <c r="AC29" s="125">
        <v>123.9</v>
      </c>
      <c r="AD29" s="75"/>
      <c r="AE29" s="75"/>
      <c r="AF29" s="145">
        <v>0</v>
      </c>
      <c r="AG29" s="126">
        <v>0</v>
      </c>
      <c r="AH29" s="126">
        <v>0</v>
      </c>
      <c r="AI29" s="126">
        <v>0</v>
      </c>
      <c r="AJ29" s="126">
        <v>0</v>
      </c>
      <c r="AK29" s="126">
        <v>0</v>
      </c>
      <c r="AL29" s="122" t="s">
        <v>153</v>
      </c>
      <c r="AM29" s="75"/>
      <c r="AN29" s="76"/>
      <c r="AO29" s="113" t="s">
        <v>141</v>
      </c>
      <c r="AP29" s="127">
        <v>769.1</v>
      </c>
      <c r="AQ29" s="128">
        <v>60.11</v>
      </c>
      <c r="AR29" s="129">
        <v>1126</v>
      </c>
      <c r="AS29" s="129">
        <v>657.6</v>
      </c>
      <c r="AT29" s="129">
        <v>468.4</v>
      </c>
      <c r="AU29" s="130">
        <v>189.2</v>
      </c>
      <c r="AV29" s="77"/>
      <c r="AW29" s="78"/>
      <c r="AX29" s="133">
        <v>111.37</v>
      </c>
      <c r="AY29" s="128">
        <v>-1.45</v>
      </c>
      <c r="AZ29" s="131">
        <v>110.22</v>
      </c>
      <c r="BA29" s="132">
        <v>0.71</v>
      </c>
      <c r="BB29" s="128">
        <v>-3.06</v>
      </c>
      <c r="BC29" s="128">
        <v>1.84</v>
      </c>
      <c r="BD29" s="122" t="s">
        <v>153</v>
      </c>
      <c r="BE29" s="75"/>
      <c r="BF29" s="50"/>
      <c r="BG29" s="74"/>
      <c r="BH29" s="74"/>
      <c r="BI29" s="74"/>
      <c r="BJ29" s="74"/>
    </row>
    <row r="30" spans="2:62" s="72" customFormat="1" ht="17.25" customHeight="1">
      <c r="B30" s="113" t="s">
        <v>142</v>
      </c>
      <c r="C30" s="114">
        <v>8.3000000000000007</v>
      </c>
      <c r="D30" s="114">
        <v>5.81</v>
      </c>
      <c r="E30" s="114">
        <v>5186.8599999999997</v>
      </c>
      <c r="F30" s="115">
        <v>5160.55</v>
      </c>
      <c r="G30" s="116">
        <v>31.251000000000001</v>
      </c>
      <c r="H30" s="117">
        <v>6054.87</v>
      </c>
      <c r="I30" s="73"/>
      <c r="J30" s="52"/>
      <c r="K30" s="118">
        <v>0.81899999999999995</v>
      </c>
      <c r="L30" s="119">
        <v>1.58</v>
      </c>
      <c r="M30" s="120">
        <v>2</v>
      </c>
      <c r="N30" s="119">
        <v>1.42</v>
      </c>
      <c r="O30" s="119">
        <v>35414.49</v>
      </c>
      <c r="P30" s="157">
        <v>97851</v>
      </c>
      <c r="Q30" s="122" t="s">
        <v>154</v>
      </c>
      <c r="R30" s="74"/>
      <c r="T30" s="113" t="s">
        <v>142</v>
      </c>
      <c r="U30" s="123" t="str">
        <f t="shared" si="0"/>
        <v/>
      </c>
      <c r="V30" s="163">
        <v>14.55</v>
      </c>
      <c r="W30" s="124">
        <f t="shared" si="1"/>
        <v>0</v>
      </c>
      <c r="X30" s="123" t="str">
        <f t="shared" si="2"/>
        <v/>
      </c>
      <c r="Y30" s="143">
        <v>0</v>
      </c>
      <c r="Z30" s="123" t="str">
        <f t="shared" si="3"/>
        <v/>
      </c>
      <c r="AA30" s="144">
        <v>0</v>
      </c>
      <c r="AB30" s="114">
        <v>3.32</v>
      </c>
      <c r="AC30" s="125">
        <v>108.35</v>
      </c>
      <c r="AD30" s="75"/>
      <c r="AE30" s="75"/>
      <c r="AF30" s="145">
        <v>0</v>
      </c>
      <c r="AG30" s="126">
        <v>0</v>
      </c>
      <c r="AH30" s="126">
        <v>0</v>
      </c>
      <c r="AI30" s="126">
        <v>0</v>
      </c>
      <c r="AJ30" s="126">
        <v>0</v>
      </c>
      <c r="AK30" s="126">
        <v>0</v>
      </c>
      <c r="AL30" s="122" t="s">
        <v>154</v>
      </c>
      <c r="AM30" s="75"/>
      <c r="AN30" s="76"/>
      <c r="AO30" s="113" t="s">
        <v>142</v>
      </c>
      <c r="AP30" s="127">
        <v>638.79999999999995</v>
      </c>
      <c r="AQ30" s="128">
        <v>23.77</v>
      </c>
      <c r="AR30" s="129">
        <v>868.2</v>
      </c>
      <c r="AS30" s="129">
        <v>497.9</v>
      </c>
      <c r="AT30" s="129">
        <v>370.3</v>
      </c>
      <c r="AU30" s="130">
        <v>127.6</v>
      </c>
      <c r="AV30" s="77"/>
      <c r="AW30" s="78"/>
      <c r="AX30" s="133">
        <v>112.65</v>
      </c>
      <c r="AY30" s="128">
        <v>-0.52</v>
      </c>
      <c r="AZ30" s="131">
        <v>110.91</v>
      </c>
      <c r="BA30" s="132">
        <v>1.75</v>
      </c>
      <c r="BB30" s="128">
        <v>-0.24</v>
      </c>
      <c r="BC30" s="128">
        <v>4.67</v>
      </c>
      <c r="BD30" s="122" t="s">
        <v>154</v>
      </c>
      <c r="BE30" s="75"/>
      <c r="BF30" s="50"/>
      <c r="BG30" s="74"/>
      <c r="BH30" s="74"/>
      <c r="BI30" s="74"/>
      <c r="BJ30" s="74"/>
    </row>
    <row r="31" spans="2:62" s="72" customFormat="1" ht="17.25" customHeight="1">
      <c r="B31" s="113" t="s">
        <v>143</v>
      </c>
      <c r="C31" s="114">
        <v>7.38</v>
      </c>
      <c r="D31" s="114">
        <v>5.66</v>
      </c>
      <c r="E31" s="114">
        <v>4669.5600000000004</v>
      </c>
      <c r="F31" s="115">
        <v>4535.22</v>
      </c>
      <c r="G31" s="116">
        <v>31.98</v>
      </c>
      <c r="H31" s="117">
        <v>5968.86</v>
      </c>
      <c r="I31" s="73"/>
      <c r="J31" s="52"/>
      <c r="K31" s="118">
        <v>0.82299999999999995</v>
      </c>
      <c r="L31" s="119">
        <v>1.61</v>
      </c>
      <c r="M31" s="120">
        <v>2</v>
      </c>
      <c r="N31" s="119">
        <v>1.51</v>
      </c>
      <c r="O31" s="119">
        <v>31722.99</v>
      </c>
      <c r="P31" s="157">
        <v>179666</v>
      </c>
      <c r="Q31" s="122" t="s">
        <v>155</v>
      </c>
      <c r="R31" s="74"/>
      <c r="T31" s="113" t="s">
        <v>143</v>
      </c>
      <c r="U31" s="123" t="str">
        <f t="shared" si="0"/>
        <v>I</v>
      </c>
      <c r="V31" s="163">
        <v>14.55</v>
      </c>
      <c r="W31" s="124">
        <f t="shared" si="1"/>
        <v>14.55</v>
      </c>
      <c r="X31" s="123" t="str">
        <f t="shared" si="2"/>
        <v>I</v>
      </c>
      <c r="Y31" s="166">
        <v>9087</v>
      </c>
      <c r="Z31" s="123" t="str">
        <f t="shared" si="3"/>
        <v>I</v>
      </c>
      <c r="AA31" s="168">
        <v>45.46</v>
      </c>
      <c r="AB31" s="114">
        <v>3.34</v>
      </c>
      <c r="AC31" s="125">
        <v>134.18</v>
      </c>
      <c r="AD31" s="75"/>
      <c r="AE31" s="75"/>
      <c r="AF31" s="172">
        <v>1.07</v>
      </c>
      <c r="AG31" s="174">
        <v>43.75</v>
      </c>
      <c r="AH31" s="174">
        <v>55.18</v>
      </c>
      <c r="AI31" s="126">
        <v>0</v>
      </c>
      <c r="AJ31" s="126">
        <v>0</v>
      </c>
      <c r="AK31" s="126">
        <v>0</v>
      </c>
      <c r="AL31" s="122" t="s">
        <v>155</v>
      </c>
      <c r="AM31" s="75"/>
      <c r="AN31" s="76"/>
      <c r="AO31" s="113" t="s">
        <v>143</v>
      </c>
      <c r="AP31" s="127">
        <v>911.2</v>
      </c>
      <c r="AQ31" s="128">
        <v>65.91</v>
      </c>
      <c r="AR31" s="129">
        <v>1390.9</v>
      </c>
      <c r="AS31" s="129">
        <v>801.8</v>
      </c>
      <c r="AT31" s="129">
        <v>589.1</v>
      </c>
      <c r="AU31" s="130">
        <v>212.7</v>
      </c>
      <c r="AV31" s="77"/>
      <c r="AW31" s="78"/>
      <c r="AX31" s="133">
        <v>117.8</v>
      </c>
      <c r="AY31" s="128">
        <v>3.56</v>
      </c>
      <c r="AZ31" s="131">
        <v>110.36</v>
      </c>
      <c r="BA31" s="132">
        <v>1.2</v>
      </c>
      <c r="BB31" s="128">
        <v>6.22</v>
      </c>
      <c r="BC31" s="128">
        <v>10.44</v>
      </c>
      <c r="BD31" s="122" t="s">
        <v>155</v>
      </c>
      <c r="BE31" s="75"/>
      <c r="BF31" s="50"/>
      <c r="BG31" s="74"/>
      <c r="BH31" s="74"/>
      <c r="BI31" s="74"/>
      <c r="BJ31" s="74"/>
    </row>
    <row r="32" spans="2:62" s="72" customFormat="1" ht="17.25" customHeight="1">
      <c r="B32" s="113" t="s">
        <v>144</v>
      </c>
      <c r="C32" s="114">
        <v>9.4499999999999993</v>
      </c>
      <c r="D32" s="114">
        <v>7.41</v>
      </c>
      <c r="E32" s="114">
        <v>4621.59</v>
      </c>
      <c r="F32" s="115">
        <v>4571.97</v>
      </c>
      <c r="G32" s="116">
        <v>31.648</v>
      </c>
      <c r="H32" s="117">
        <v>6024.88</v>
      </c>
      <c r="I32" s="73"/>
      <c r="J32" s="52"/>
      <c r="K32" s="118">
        <v>0.82299999999999995</v>
      </c>
      <c r="L32" s="119">
        <v>1.62</v>
      </c>
      <c r="M32" s="120">
        <v>2</v>
      </c>
      <c r="N32" s="119">
        <v>1.5</v>
      </c>
      <c r="O32" s="119">
        <v>38926.629999999997</v>
      </c>
      <c r="P32" s="157">
        <v>191393</v>
      </c>
      <c r="Q32" s="122" t="s">
        <v>156</v>
      </c>
      <c r="R32" s="74"/>
      <c r="T32" s="113" t="s">
        <v>144</v>
      </c>
      <c r="U32" s="123" t="str">
        <f t="shared" si="0"/>
        <v/>
      </c>
      <c r="V32" s="163">
        <v>10.83</v>
      </c>
      <c r="W32" s="124">
        <f t="shared" si="1"/>
        <v>0</v>
      </c>
      <c r="X32" s="123" t="str">
        <f t="shared" si="2"/>
        <v/>
      </c>
      <c r="Y32" s="143">
        <v>0</v>
      </c>
      <c r="Z32" s="123" t="str">
        <f t="shared" si="3"/>
        <v/>
      </c>
      <c r="AA32" s="144">
        <v>0</v>
      </c>
      <c r="AB32" s="114">
        <v>3.3</v>
      </c>
      <c r="AC32" s="125">
        <v>126.49</v>
      </c>
      <c r="AD32" s="75"/>
      <c r="AE32" s="75"/>
      <c r="AF32" s="145">
        <v>0</v>
      </c>
      <c r="AG32" s="126">
        <v>0</v>
      </c>
      <c r="AH32" s="126">
        <v>0</v>
      </c>
      <c r="AI32" s="126">
        <v>0</v>
      </c>
      <c r="AJ32" s="126">
        <v>0</v>
      </c>
      <c r="AK32" s="126">
        <v>0</v>
      </c>
      <c r="AL32" s="122" t="s">
        <v>156</v>
      </c>
      <c r="AM32" s="75"/>
      <c r="AN32" s="76"/>
      <c r="AO32" s="113" t="s">
        <v>144</v>
      </c>
      <c r="AP32" s="127">
        <v>874.5</v>
      </c>
      <c r="AQ32" s="128">
        <v>48.07</v>
      </c>
      <c r="AR32" s="129">
        <v>1208.8</v>
      </c>
      <c r="AS32" s="129">
        <v>676.2</v>
      </c>
      <c r="AT32" s="129">
        <v>532.6</v>
      </c>
      <c r="AU32" s="130">
        <v>143.5</v>
      </c>
      <c r="AV32" s="77"/>
      <c r="AW32" s="78"/>
      <c r="AX32" s="133">
        <v>121.65</v>
      </c>
      <c r="AY32" s="128">
        <v>8.39</v>
      </c>
      <c r="AZ32" s="131">
        <v>111.22</v>
      </c>
      <c r="BA32" s="132">
        <v>1.73</v>
      </c>
      <c r="BB32" s="128">
        <v>10.85</v>
      </c>
      <c r="BC32" s="128">
        <v>15.13</v>
      </c>
      <c r="BD32" s="122" t="s">
        <v>156</v>
      </c>
      <c r="BE32" s="75"/>
      <c r="BF32" s="50"/>
      <c r="BG32" s="74"/>
      <c r="BH32" s="74"/>
      <c r="BI32" s="74"/>
      <c r="BJ32" s="74"/>
    </row>
    <row r="33" spans="2:62" s="72" customFormat="1" ht="17.25" customHeight="1">
      <c r="B33" s="113" t="s">
        <v>145</v>
      </c>
      <c r="C33" s="114">
        <v>9.7100000000000009</v>
      </c>
      <c r="D33" s="114">
        <v>8.36</v>
      </c>
      <c r="E33" s="114">
        <v>4535.82</v>
      </c>
      <c r="F33" s="115">
        <v>4487.54</v>
      </c>
      <c r="G33" s="116">
        <v>31.384</v>
      </c>
      <c r="H33" s="117">
        <v>6050.74</v>
      </c>
      <c r="I33" s="73"/>
      <c r="J33" s="52"/>
      <c r="K33" s="118">
        <v>0.82499999999999996</v>
      </c>
      <c r="L33" s="119">
        <v>1.63</v>
      </c>
      <c r="M33" s="120">
        <v>2</v>
      </c>
      <c r="N33" s="119">
        <v>1.58</v>
      </c>
      <c r="O33" s="119">
        <v>44732.94</v>
      </c>
      <c r="P33" s="157">
        <v>263352</v>
      </c>
      <c r="Q33" s="122" t="s">
        <v>157</v>
      </c>
      <c r="R33" s="74"/>
      <c r="T33" s="113" t="s">
        <v>145</v>
      </c>
      <c r="U33" s="123" t="str">
        <f t="shared" si="0"/>
        <v/>
      </c>
      <c r="V33" s="163">
        <v>10.83</v>
      </c>
      <c r="W33" s="124">
        <f t="shared" si="1"/>
        <v>0</v>
      </c>
      <c r="X33" s="123" t="str">
        <f t="shared" si="2"/>
        <v/>
      </c>
      <c r="Y33" s="143">
        <v>0</v>
      </c>
      <c r="Z33" s="123" t="str">
        <f t="shared" si="3"/>
        <v/>
      </c>
      <c r="AA33" s="144">
        <v>0</v>
      </c>
      <c r="AB33" s="114">
        <v>3.27</v>
      </c>
      <c r="AC33" s="125">
        <v>136.65</v>
      </c>
      <c r="AD33" s="75"/>
      <c r="AE33" s="75"/>
      <c r="AF33" s="145">
        <v>0</v>
      </c>
      <c r="AG33" s="126">
        <v>0</v>
      </c>
      <c r="AH33" s="126">
        <v>0</v>
      </c>
      <c r="AI33" s="126">
        <v>0</v>
      </c>
      <c r="AJ33" s="126">
        <v>0</v>
      </c>
      <c r="AK33" s="126">
        <v>0</v>
      </c>
      <c r="AL33" s="122" t="s">
        <v>157</v>
      </c>
      <c r="AM33" s="75"/>
      <c r="AN33" s="76"/>
      <c r="AO33" s="113" t="s">
        <v>145</v>
      </c>
      <c r="AP33" s="127">
        <v>894.8</v>
      </c>
      <c r="AQ33" s="128">
        <v>47.21</v>
      </c>
      <c r="AR33" s="129">
        <v>1390.5</v>
      </c>
      <c r="AS33" s="129">
        <v>784.8</v>
      </c>
      <c r="AT33" s="129">
        <v>605.70000000000005</v>
      </c>
      <c r="AU33" s="130">
        <v>179.1</v>
      </c>
      <c r="AV33" s="77"/>
      <c r="AW33" s="78"/>
      <c r="AX33" s="133">
        <v>122.42</v>
      </c>
      <c r="AY33" s="128">
        <v>14.44</v>
      </c>
      <c r="AZ33" s="131">
        <v>111.43</v>
      </c>
      <c r="BA33" s="132">
        <v>2.2000000000000002</v>
      </c>
      <c r="BB33" s="128">
        <v>23</v>
      </c>
      <c r="BC33" s="128">
        <v>25.1</v>
      </c>
      <c r="BD33" s="122" t="s">
        <v>157</v>
      </c>
      <c r="BE33" s="75"/>
      <c r="BF33" s="50"/>
      <c r="BG33" s="74"/>
      <c r="BH33" s="74"/>
      <c r="BI33" s="74"/>
      <c r="BJ33" s="74"/>
    </row>
    <row r="34" spans="2:62" s="72" customFormat="1" ht="17.25" customHeight="1" thickBot="1">
      <c r="B34" s="113" t="s">
        <v>133</v>
      </c>
      <c r="C34" s="153" t="s">
        <v>158</v>
      </c>
      <c r="D34" s="153" t="s">
        <v>158</v>
      </c>
      <c r="E34" s="114">
        <v>4007.23</v>
      </c>
      <c r="F34" s="115">
        <v>4010.44</v>
      </c>
      <c r="G34" s="116">
        <v>31.837</v>
      </c>
      <c r="H34" s="117">
        <v>5971.52</v>
      </c>
      <c r="I34" s="73"/>
      <c r="J34" s="52"/>
      <c r="K34" s="160" t="s">
        <v>158</v>
      </c>
      <c r="L34" s="161" t="s">
        <v>158</v>
      </c>
      <c r="M34" s="120">
        <v>2</v>
      </c>
      <c r="N34" s="161" t="s">
        <v>158</v>
      </c>
      <c r="O34" s="119">
        <v>46125.91</v>
      </c>
      <c r="P34" s="157">
        <v>290613</v>
      </c>
      <c r="Q34" s="122" t="s">
        <v>146</v>
      </c>
      <c r="R34" s="74"/>
      <c r="T34" s="113" t="s">
        <v>133</v>
      </c>
      <c r="U34" s="123" t="str">
        <f t="shared" si="0"/>
        <v>Ⅱ</v>
      </c>
      <c r="V34" s="163">
        <v>10.83</v>
      </c>
      <c r="W34" s="124">
        <f t="shared" si="1"/>
        <v>10.83</v>
      </c>
      <c r="X34" s="123" t="str">
        <f t="shared" si="2"/>
        <v>Ⅱ</v>
      </c>
      <c r="Y34" s="166">
        <v>9634</v>
      </c>
      <c r="Z34" s="123" t="str">
        <f t="shared" si="3"/>
        <v>Ⅱ</v>
      </c>
      <c r="AA34" s="168">
        <v>49.76</v>
      </c>
      <c r="AB34" s="153" t="s">
        <v>158</v>
      </c>
      <c r="AC34" s="171" t="s">
        <v>158</v>
      </c>
      <c r="AD34" s="75"/>
      <c r="AE34" s="75"/>
      <c r="AF34" s="145" t="s">
        <v>158</v>
      </c>
      <c r="AG34" s="126" t="s">
        <v>158</v>
      </c>
      <c r="AH34" s="126" t="s">
        <v>158</v>
      </c>
      <c r="AI34" s="126">
        <v>0</v>
      </c>
      <c r="AJ34" s="126">
        <v>0</v>
      </c>
      <c r="AK34" s="126">
        <v>0</v>
      </c>
      <c r="AL34" s="122" t="s">
        <v>146</v>
      </c>
      <c r="AM34" s="75"/>
      <c r="AN34" s="76"/>
      <c r="AO34" s="113" t="s">
        <v>133</v>
      </c>
      <c r="AP34" s="181" t="s">
        <v>158</v>
      </c>
      <c r="AQ34" s="182" t="s">
        <v>158</v>
      </c>
      <c r="AR34" s="129">
        <v>1374.6</v>
      </c>
      <c r="AS34" s="129">
        <v>748.3</v>
      </c>
      <c r="AT34" s="129">
        <v>626.29999999999995</v>
      </c>
      <c r="AU34" s="130">
        <v>122</v>
      </c>
      <c r="AV34" s="77"/>
      <c r="AW34" s="78"/>
      <c r="AX34" s="133">
        <v>121.99</v>
      </c>
      <c r="AY34" s="128">
        <v>15.1</v>
      </c>
      <c r="AZ34" s="131">
        <v>112.01</v>
      </c>
      <c r="BA34" s="132">
        <v>2.6</v>
      </c>
      <c r="BB34" s="128">
        <v>23.07</v>
      </c>
      <c r="BC34" s="128">
        <v>26.63</v>
      </c>
      <c r="BD34" s="122" t="s">
        <v>146</v>
      </c>
      <c r="BE34" s="75"/>
      <c r="BF34" s="50"/>
      <c r="BG34" s="74"/>
      <c r="BH34" s="74"/>
      <c r="BI34" s="74"/>
      <c r="BJ34" s="74"/>
    </row>
    <row r="35" spans="2:62" s="27" customFormat="1" ht="17.25" customHeight="1">
      <c r="B35" s="268" t="s">
        <v>6</v>
      </c>
      <c r="C35" s="268"/>
      <c r="D35" s="268"/>
      <c r="E35" s="268"/>
      <c r="F35" s="268"/>
      <c r="G35" s="268"/>
      <c r="H35" s="268"/>
      <c r="K35" s="269" t="s">
        <v>74</v>
      </c>
      <c r="L35" s="269"/>
      <c r="M35" s="269"/>
      <c r="N35" s="269"/>
      <c r="O35" s="269"/>
      <c r="P35" s="269"/>
      <c r="Q35" s="269"/>
      <c r="T35" s="306" t="s">
        <v>78</v>
      </c>
      <c r="U35" s="306"/>
      <c r="V35" s="306"/>
      <c r="W35" s="306"/>
      <c r="X35" s="306"/>
      <c r="Y35" s="306"/>
      <c r="Z35" s="306"/>
      <c r="AA35" s="306"/>
      <c r="AB35" s="306"/>
      <c r="AC35" s="306"/>
      <c r="AD35" s="43"/>
      <c r="AE35" s="43"/>
      <c r="AF35" s="307" t="s">
        <v>79</v>
      </c>
      <c r="AG35" s="300"/>
      <c r="AH35" s="300"/>
      <c r="AI35" s="300"/>
      <c r="AJ35" s="300"/>
      <c r="AK35" s="300"/>
      <c r="AL35" s="300"/>
      <c r="AM35" s="43"/>
      <c r="AN35" s="43"/>
      <c r="AO35" s="305" t="s">
        <v>9</v>
      </c>
      <c r="AP35" s="305"/>
      <c r="AQ35" s="305"/>
      <c r="AR35" s="305"/>
      <c r="AS35" s="305"/>
      <c r="AT35" s="305"/>
      <c r="AU35" s="305"/>
      <c r="AV35" s="51"/>
      <c r="AW35" s="51"/>
      <c r="AX35" s="299" t="s">
        <v>79</v>
      </c>
      <c r="AY35" s="300"/>
      <c r="AZ35" s="300"/>
      <c r="BA35" s="300"/>
      <c r="BB35" s="300"/>
      <c r="BC35" s="300"/>
      <c r="BD35" s="300"/>
      <c r="BE35" s="53"/>
    </row>
    <row r="36" spans="2:62" s="27" customFormat="1" ht="17.25" customHeight="1">
      <c r="B36" s="135" t="s">
        <v>101</v>
      </c>
      <c r="C36" s="135"/>
      <c r="D36" s="135"/>
      <c r="E36" s="135"/>
      <c r="F36" s="135"/>
      <c r="G36" s="135"/>
      <c r="H36" s="135"/>
      <c r="K36" s="137" t="s">
        <v>102</v>
      </c>
      <c r="L36" s="137"/>
      <c r="M36" s="137"/>
      <c r="N36" s="137"/>
      <c r="O36" s="137"/>
      <c r="P36" s="137"/>
      <c r="Q36" s="137"/>
      <c r="T36" s="304" t="s">
        <v>94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43"/>
      <c r="AE36" s="43"/>
      <c r="AF36" s="301" t="s">
        <v>64</v>
      </c>
      <c r="AG36" s="302"/>
      <c r="AH36" s="302"/>
      <c r="AI36" s="302"/>
      <c r="AJ36" s="302"/>
      <c r="AK36" s="302"/>
      <c r="AL36" s="302"/>
      <c r="AM36" s="43"/>
      <c r="AN36" s="43"/>
      <c r="AO36" s="135" t="s">
        <v>65</v>
      </c>
      <c r="AP36" s="135"/>
      <c r="AQ36" s="135"/>
      <c r="AR36" s="135"/>
      <c r="AS36" s="135"/>
      <c r="AT36" s="135"/>
      <c r="AU36" s="135"/>
      <c r="AV36" s="51"/>
      <c r="AW36" s="51"/>
      <c r="AX36" s="138" t="s">
        <v>64</v>
      </c>
      <c r="AY36" s="138"/>
      <c r="AZ36" s="138"/>
      <c r="BA36" s="138"/>
      <c r="BB36" s="138"/>
      <c r="BC36" s="138"/>
      <c r="BD36" s="138"/>
      <c r="BE36" s="53"/>
    </row>
    <row r="37" spans="2:62" s="27" customFormat="1" ht="17.25" customHeight="1">
      <c r="B37" s="147" t="s">
        <v>119</v>
      </c>
      <c r="C37" s="136"/>
      <c r="D37" s="136"/>
      <c r="E37" s="136"/>
      <c r="F37" s="136"/>
      <c r="G37" s="136"/>
      <c r="H37" s="136"/>
      <c r="K37" s="53"/>
      <c r="L37" s="53"/>
      <c r="M37" s="53"/>
      <c r="N37" s="53"/>
      <c r="O37" s="53"/>
      <c r="P37" s="53"/>
      <c r="Q37" s="53"/>
      <c r="T37" s="303" t="s">
        <v>103</v>
      </c>
      <c r="U37" s="303"/>
      <c r="V37" s="303"/>
      <c r="W37" s="303"/>
      <c r="X37" s="303"/>
      <c r="Y37" s="303"/>
      <c r="Z37" s="303"/>
      <c r="AA37" s="303"/>
      <c r="AB37" s="303"/>
      <c r="AC37" s="303"/>
      <c r="AD37" s="43"/>
      <c r="AE37" s="43"/>
      <c r="AF37" s="139" t="s">
        <v>104</v>
      </c>
      <c r="AG37" s="139"/>
      <c r="AH37" s="139"/>
      <c r="AI37" s="139"/>
      <c r="AJ37" s="139"/>
      <c r="AK37" s="139"/>
      <c r="AL37" s="139"/>
      <c r="AM37" s="43" t="s">
        <v>7</v>
      </c>
      <c r="AN37" s="43"/>
      <c r="AO37" s="140" t="s">
        <v>106</v>
      </c>
      <c r="AP37" s="136"/>
      <c r="AQ37" s="136"/>
      <c r="AR37" s="136"/>
      <c r="AS37" s="136"/>
      <c r="AT37" s="136"/>
      <c r="AU37" s="136"/>
      <c r="AV37" s="51"/>
      <c r="AW37" s="51"/>
      <c r="AX37" s="146" t="s">
        <v>117</v>
      </c>
      <c r="AY37" s="138"/>
      <c r="AZ37" s="138"/>
      <c r="BA37" s="138"/>
      <c r="BB37" s="138"/>
      <c r="BC37" s="138"/>
      <c r="BD37" s="138"/>
      <c r="BE37" s="53"/>
    </row>
    <row r="38" spans="2:62" s="27" customFormat="1" ht="17.25" customHeight="1">
      <c r="B38" s="136" t="s">
        <v>118</v>
      </c>
      <c r="C38" s="136"/>
      <c r="D38" s="136"/>
      <c r="E38" s="136"/>
      <c r="F38" s="136"/>
      <c r="G38" s="136"/>
      <c r="H38" s="136"/>
      <c r="K38" s="53"/>
      <c r="L38" s="53"/>
      <c r="M38" s="53"/>
      <c r="N38" s="53"/>
      <c r="O38" s="53"/>
      <c r="P38" s="53"/>
      <c r="Q38" s="53"/>
      <c r="AD38" s="43"/>
      <c r="AE38" s="43"/>
      <c r="AF38" s="139" t="s">
        <v>95</v>
      </c>
      <c r="AG38" s="139"/>
      <c r="AH38" s="139"/>
      <c r="AI38" s="139"/>
      <c r="AJ38" s="139"/>
      <c r="AK38" s="139"/>
      <c r="AL38" s="139"/>
      <c r="AM38" s="43"/>
      <c r="AN38" s="43"/>
      <c r="AO38" s="140" t="s">
        <v>107</v>
      </c>
      <c r="AP38" s="136"/>
      <c r="AQ38" s="136"/>
      <c r="AR38" s="136"/>
      <c r="AS38" s="136"/>
      <c r="AT38" s="136"/>
      <c r="AU38" s="136"/>
      <c r="AV38" s="51"/>
      <c r="AW38" s="51"/>
      <c r="AX38" s="139" t="s">
        <v>108</v>
      </c>
      <c r="AY38" s="138"/>
      <c r="AZ38" s="138"/>
      <c r="BA38" s="138"/>
      <c r="BB38" s="138"/>
      <c r="BC38" s="138"/>
      <c r="BD38" s="138"/>
      <c r="BE38" s="53"/>
    </row>
    <row r="39" spans="2:62" s="27" customFormat="1" ht="17.25" customHeight="1">
      <c r="B39" s="110" t="s">
        <v>92</v>
      </c>
      <c r="C39" s="54"/>
      <c r="D39" s="54"/>
      <c r="E39" s="54"/>
      <c r="F39" s="54"/>
      <c r="G39" s="54"/>
      <c r="H39" s="54"/>
      <c r="K39" s="53"/>
      <c r="L39" s="53"/>
      <c r="M39" s="53"/>
      <c r="N39" s="53"/>
      <c r="O39" s="53"/>
      <c r="P39" s="53"/>
      <c r="Q39" s="53"/>
      <c r="T39" s="209" t="s">
        <v>77</v>
      </c>
      <c r="U39" s="210"/>
      <c r="V39" s="210"/>
      <c r="W39" s="210"/>
      <c r="X39" s="210"/>
      <c r="Y39" s="210"/>
      <c r="Z39" s="210"/>
      <c r="AA39" s="210"/>
      <c r="AB39" s="210"/>
      <c r="AC39" s="210"/>
      <c r="AD39" s="43"/>
      <c r="AE39" s="43"/>
      <c r="AF39" s="139" t="s">
        <v>105</v>
      </c>
      <c r="AG39" s="139"/>
      <c r="AH39" s="139"/>
      <c r="AI39" s="139"/>
      <c r="AJ39" s="139"/>
      <c r="AK39" s="139"/>
      <c r="AL39" s="139"/>
      <c r="AM39" s="43"/>
      <c r="AN39" s="43"/>
      <c r="AO39" s="111" t="s">
        <v>93</v>
      </c>
      <c r="AP39" s="54"/>
      <c r="AQ39" s="54"/>
      <c r="AR39" s="54"/>
      <c r="AS39" s="54"/>
      <c r="AT39" s="54"/>
      <c r="AU39" s="54"/>
      <c r="AV39" s="51"/>
      <c r="AW39" s="51"/>
      <c r="AX39" s="55"/>
      <c r="AY39" s="55"/>
      <c r="AZ39" s="55"/>
      <c r="BA39" s="55"/>
      <c r="BB39" s="55"/>
      <c r="BC39" s="55"/>
      <c r="BD39" s="55"/>
      <c r="BE39" s="53"/>
    </row>
    <row r="40" spans="2:62" s="27" customFormat="1" ht="17.25" customHeight="1">
      <c r="B40" s="54"/>
      <c r="C40" s="54"/>
      <c r="D40" s="54"/>
      <c r="E40" s="54"/>
      <c r="F40" s="54"/>
      <c r="G40" s="54"/>
      <c r="H40" s="54"/>
      <c r="K40" s="53"/>
      <c r="L40" s="53"/>
      <c r="M40" s="53"/>
      <c r="N40" s="53"/>
      <c r="O40" s="53"/>
      <c r="P40" s="53"/>
      <c r="Q40" s="53"/>
      <c r="T40" s="66"/>
      <c r="U40" s="67"/>
      <c r="V40" s="67"/>
      <c r="W40" s="67"/>
      <c r="X40" s="67"/>
      <c r="Y40" s="67"/>
      <c r="Z40" s="67"/>
      <c r="AA40" s="67"/>
      <c r="AB40" s="67"/>
      <c r="AC40" s="67"/>
      <c r="AD40" s="43"/>
      <c r="AE40" s="43"/>
      <c r="AF40" s="194" t="s">
        <v>96</v>
      </c>
      <c r="AG40" s="194"/>
      <c r="AH40" s="194"/>
      <c r="AI40" s="194"/>
      <c r="AJ40" s="194"/>
      <c r="AK40" s="194"/>
      <c r="AL40" s="194"/>
      <c r="AM40" s="43"/>
      <c r="AN40" s="43"/>
      <c r="AO40" s="69"/>
      <c r="AP40" s="54"/>
      <c r="AQ40" s="54"/>
      <c r="AR40" s="54"/>
      <c r="AS40" s="54"/>
      <c r="AT40" s="54"/>
      <c r="AU40" s="54"/>
      <c r="AV40" s="51"/>
      <c r="AW40" s="51"/>
      <c r="AX40" s="55"/>
      <c r="AY40" s="55"/>
      <c r="AZ40" s="55"/>
      <c r="BA40" s="55"/>
      <c r="BB40" s="55"/>
      <c r="BC40" s="55"/>
      <c r="BD40" s="55"/>
      <c r="BE40" s="53"/>
    </row>
    <row r="41" spans="2:62" s="27" customFormat="1" ht="17.25" customHeight="1">
      <c r="B41" s="54"/>
      <c r="C41" s="54"/>
      <c r="D41" s="54"/>
      <c r="E41" s="54"/>
      <c r="F41" s="54"/>
      <c r="G41" s="54"/>
      <c r="H41" s="54"/>
      <c r="K41" s="53"/>
      <c r="L41" s="53"/>
      <c r="M41" s="53"/>
      <c r="N41" s="53"/>
      <c r="O41" s="53"/>
      <c r="P41" s="53"/>
      <c r="Q41" s="53"/>
      <c r="T41" s="66"/>
      <c r="U41" s="67"/>
      <c r="V41" s="67"/>
      <c r="W41" s="67"/>
      <c r="X41" s="67"/>
      <c r="Y41" s="67"/>
      <c r="Z41" s="67"/>
      <c r="AA41" s="67"/>
      <c r="AB41" s="67"/>
      <c r="AC41" s="67"/>
      <c r="AD41" s="43"/>
      <c r="AE41" s="43"/>
      <c r="AF41" s="141"/>
      <c r="AG41" s="141"/>
      <c r="AH41" s="141"/>
      <c r="AI41" s="141"/>
      <c r="AJ41" s="141"/>
      <c r="AK41" s="141"/>
      <c r="AL41" s="141"/>
      <c r="AM41" s="43"/>
      <c r="AN41" s="43"/>
      <c r="AO41" s="69"/>
      <c r="AP41" s="54"/>
      <c r="AQ41" s="54"/>
      <c r="AR41" s="54"/>
      <c r="AS41" s="54"/>
      <c r="AT41" s="54"/>
      <c r="AU41" s="54"/>
      <c r="AV41" s="51"/>
      <c r="AW41" s="51"/>
      <c r="AX41" s="55"/>
      <c r="AY41" s="55"/>
      <c r="AZ41" s="55"/>
      <c r="BA41" s="55"/>
      <c r="BB41" s="55"/>
      <c r="BC41" s="55"/>
      <c r="BD41" s="55"/>
      <c r="BE41" s="53"/>
    </row>
    <row r="42" spans="2:62" s="27" customFormat="1" ht="17.25" customHeight="1">
      <c r="B42" s="54"/>
      <c r="C42" s="54"/>
      <c r="D42" s="54"/>
      <c r="E42" s="54"/>
      <c r="F42" s="54"/>
      <c r="G42" s="54"/>
      <c r="H42" s="54"/>
      <c r="K42" s="53"/>
      <c r="L42" s="53"/>
      <c r="M42" s="53"/>
      <c r="N42" s="53"/>
      <c r="O42" s="53"/>
      <c r="P42" s="53"/>
      <c r="Q42" s="53"/>
      <c r="T42" s="66"/>
      <c r="U42" s="67"/>
      <c r="V42" s="67"/>
      <c r="W42" s="67"/>
      <c r="X42" s="67"/>
      <c r="Y42" s="67"/>
      <c r="Z42" s="67"/>
      <c r="AA42" s="67"/>
      <c r="AB42" s="67"/>
      <c r="AC42" s="67"/>
      <c r="AD42" s="43"/>
      <c r="AE42" s="43"/>
      <c r="AF42" s="141"/>
      <c r="AG42" s="141"/>
      <c r="AH42" s="141"/>
      <c r="AI42" s="141"/>
      <c r="AJ42" s="141"/>
      <c r="AK42" s="141"/>
      <c r="AL42" s="141"/>
      <c r="AM42" s="43"/>
      <c r="AN42" s="43"/>
      <c r="AO42" s="69"/>
      <c r="AP42" s="54"/>
      <c r="AQ42" s="54"/>
      <c r="AR42" s="54"/>
      <c r="AS42" s="54"/>
      <c r="AT42" s="54"/>
      <c r="AU42" s="54"/>
      <c r="AV42" s="51"/>
      <c r="AW42" s="51"/>
      <c r="AX42" s="55"/>
      <c r="AY42" s="55"/>
      <c r="AZ42" s="55"/>
      <c r="BA42" s="55"/>
      <c r="BB42" s="55"/>
      <c r="BC42" s="55"/>
      <c r="BD42" s="55"/>
      <c r="BE42" s="53"/>
    </row>
    <row r="43" spans="2:62" s="56" customFormat="1" ht="20.25" customHeight="1">
      <c r="B43" s="298" t="s">
        <v>111</v>
      </c>
      <c r="C43" s="298"/>
      <c r="D43" s="298"/>
      <c r="E43" s="298"/>
      <c r="F43" s="298"/>
      <c r="G43" s="298"/>
      <c r="H43" s="298"/>
      <c r="I43" s="57"/>
      <c r="J43" s="57"/>
      <c r="K43" s="298" t="s">
        <v>112</v>
      </c>
      <c r="L43" s="298"/>
      <c r="M43" s="298"/>
      <c r="N43" s="298"/>
      <c r="O43" s="298"/>
      <c r="P43" s="298"/>
      <c r="Q43" s="298"/>
      <c r="R43" s="57"/>
      <c r="T43" s="298" t="s">
        <v>113</v>
      </c>
      <c r="U43" s="298"/>
      <c r="V43" s="298"/>
      <c r="W43" s="298"/>
      <c r="X43" s="298"/>
      <c r="Y43" s="298"/>
      <c r="Z43" s="298"/>
      <c r="AA43" s="298"/>
      <c r="AB43" s="298"/>
      <c r="AC43" s="298"/>
      <c r="AD43" s="58"/>
      <c r="AE43" s="59"/>
      <c r="AF43" s="298" t="s">
        <v>114</v>
      </c>
      <c r="AG43" s="298"/>
      <c r="AH43" s="298"/>
      <c r="AI43" s="298"/>
      <c r="AJ43" s="298"/>
      <c r="AK43" s="298"/>
      <c r="AL43" s="298"/>
      <c r="AM43" s="59"/>
      <c r="AN43" s="59"/>
      <c r="AO43" s="298" t="s">
        <v>115</v>
      </c>
      <c r="AP43" s="298"/>
      <c r="AQ43" s="298"/>
      <c r="AR43" s="298"/>
      <c r="AS43" s="298"/>
      <c r="AT43" s="298"/>
      <c r="AU43" s="298"/>
      <c r="AV43" s="60"/>
      <c r="AW43" s="60"/>
      <c r="AX43" s="298" t="s">
        <v>116</v>
      </c>
      <c r="AY43" s="298"/>
      <c r="AZ43" s="298"/>
      <c r="BA43" s="298"/>
      <c r="BB43" s="298"/>
      <c r="BC43" s="298"/>
      <c r="BD43" s="298"/>
      <c r="BE43" s="59"/>
    </row>
    <row r="44" spans="2:62" ht="16.5">
      <c r="T44" s="49"/>
      <c r="AA44" s="142"/>
      <c r="AO44" s="49"/>
    </row>
    <row r="45" spans="2:62">
      <c r="T45" s="49"/>
      <c r="AO45" s="49"/>
    </row>
    <row r="46" spans="2:62" ht="17.25" customHeight="1">
      <c r="H46" s="71"/>
      <c r="U46" s="107"/>
      <c r="V46" s="107"/>
    </row>
    <row r="47" spans="2:62" ht="17.25" customHeight="1">
      <c r="H47" s="71"/>
      <c r="U47" s="108"/>
      <c r="V47" s="108"/>
    </row>
    <row r="48" spans="2:62" ht="17.25" customHeight="1">
      <c r="H48" s="71"/>
      <c r="U48" s="108"/>
      <c r="V48" s="108"/>
    </row>
    <row r="49" spans="6:22" ht="16.5">
      <c r="F49" s="2"/>
      <c r="H49" s="62"/>
      <c r="U49" s="70"/>
      <c r="V49" s="70"/>
    </row>
    <row r="50" spans="6:22" ht="16.5">
      <c r="F50" s="2"/>
      <c r="H50" s="62"/>
      <c r="U50" s="70"/>
      <c r="V50" s="70"/>
    </row>
    <row r="51" spans="6:22" ht="16.5">
      <c r="F51" s="2"/>
      <c r="H51" s="62"/>
      <c r="U51" s="70"/>
      <c r="V51" s="70"/>
    </row>
    <row r="52" spans="6:22">
      <c r="F52" s="63"/>
      <c r="G52" s="64"/>
      <c r="H52" s="62"/>
      <c r="U52" s="70"/>
      <c r="V52" s="70"/>
    </row>
    <row r="53" spans="6:22">
      <c r="F53" s="63"/>
      <c r="G53" s="64"/>
      <c r="H53" s="62"/>
      <c r="U53" s="70"/>
      <c r="V53" s="70"/>
    </row>
    <row r="54" spans="6:22">
      <c r="F54" s="63"/>
      <c r="G54" s="64"/>
      <c r="H54" s="62"/>
      <c r="U54" s="70"/>
      <c r="V54" s="70"/>
    </row>
    <row r="55" spans="6:22" ht="15" customHeight="1">
      <c r="U55" s="70"/>
      <c r="V55" s="70"/>
    </row>
  </sheetData>
  <mergeCells count="65">
    <mergeCell ref="AX35:BD35"/>
    <mergeCell ref="AF36:AL36"/>
    <mergeCell ref="T37:AC37"/>
    <mergeCell ref="T36:AC36"/>
    <mergeCell ref="AO35:AU35"/>
    <mergeCell ref="T35:AC35"/>
    <mergeCell ref="AF35:AL35"/>
    <mergeCell ref="AX43:BD43"/>
    <mergeCell ref="AO43:AU43"/>
    <mergeCell ref="B43:H43"/>
    <mergeCell ref="T43:AC43"/>
    <mergeCell ref="K43:Q43"/>
    <mergeCell ref="AF43:AL43"/>
    <mergeCell ref="B35:H35"/>
    <mergeCell ref="K35:Q35"/>
    <mergeCell ref="B4:B7"/>
    <mergeCell ref="C4:D4"/>
    <mergeCell ref="E4:F4"/>
    <mergeCell ref="K4:N4"/>
    <mergeCell ref="K5:K7"/>
    <mergeCell ref="L5:L7"/>
    <mergeCell ref="C5:D5"/>
    <mergeCell ref="E5:F5"/>
    <mergeCell ref="M5:M7"/>
    <mergeCell ref="N5:N7"/>
    <mergeCell ref="O4:P4"/>
    <mergeCell ref="O5:O7"/>
    <mergeCell ref="Q4:Q7"/>
    <mergeCell ref="P5:P7"/>
    <mergeCell ref="AO4:AO7"/>
    <mergeCell ref="Z6:AA7"/>
    <mergeCell ref="AB6:AB7"/>
    <mergeCell ref="AG6:AG7"/>
    <mergeCell ref="Z4:AA5"/>
    <mergeCell ref="AJ6:AJ7"/>
    <mergeCell ref="AF6:AF7"/>
    <mergeCell ref="BG4:BJ4"/>
    <mergeCell ref="AF4:AK4"/>
    <mergeCell ref="AH5:AK5"/>
    <mergeCell ref="AC4:AC5"/>
    <mergeCell ref="AZ5:BA5"/>
    <mergeCell ref="BB5:BB7"/>
    <mergeCell ref="BC5:BC7"/>
    <mergeCell ref="BI5:BJ5"/>
    <mergeCell ref="AR4:AU4"/>
    <mergeCell ref="AP4:AQ4"/>
    <mergeCell ref="BD4:BD7"/>
    <mergeCell ref="AX4:BC4"/>
    <mergeCell ref="AX5:AY5"/>
    <mergeCell ref="AK6:AK7"/>
    <mergeCell ref="AR5:AU5"/>
    <mergeCell ref="AP5:AQ5"/>
    <mergeCell ref="T1:W1"/>
    <mergeCell ref="X7:Y7"/>
    <mergeCell ref="AB4:AB5"/>
    <mergeCell ref="AF40:AL40"/>
    <mergeCell ref="AI6:AI7"/>
    <mergeCell ref="AL4:AL7"/>
    <mergeCell ref="U7:W7"/>
    <mergeCell ref="U6:W6"/>
    <mergeCell ref="T4:T7"/>
    <mergeCell ref="T39:AC39"/>
    <mergeCell ref="X4:Y5"/>
    <mergeCell ref="X6:Y6"/>
    <mergeCell ref="U4:W5"/>
  </mergeCells>
  <phoneticPr fontId="2" type="noConversion"/>
  <printOptions horizontalCentered="1"/>
  <pageMargins left="0.74803149606299213" right="0.59055118110236227" top="0.74803149606299213" bottom="0.19685039370078741" header="0" footer="0.19685039370078741"/>
  <pageSetup paperSize="9" firstPageNumber="24" orientation="portrait" r:id="rId1"/>
  <headerFooter alignWithMargins="0"/>
  <colBreaks count="5" manualBreakCount="5">
    <brk id="9" min="1" max="42" man="1"/>
    <brk id="18" min="1" max="42" man="1"/>
    <brk id="30" min="1" max="42" man="1"/>
    <brk id="39" min="1" max="42" man="1"/>
    <brk id="4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140</vt:lpstr>
      <vt:lpstr>'140'!Print_Area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我國金融暨經濟發展重要指標</dc:subject>
  <dc:creator>行政院金融監督管理委員會銀行局</dc:creator>
  <cp:keywords>金融統計</cp:keywords>
  <cp:lastModifiedBy>盧俐君</cp:lastModifiedBy>
  <cp:lastPrinted>2025-05-14T08:14:24Z</cp:lastPrinted>
  <dcterms:created xsi:type="dcterms:W3CDTF">1999-10-13T02:13:32Z</dcterms:created>
  <dcterms:modified xsi:type="dcterms:W3CDTF">2026-07-09T09:05:04Z</dcterms:modified>
  <cp:category>I52</cp:category>
</cp:coreProperties>
</file>