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4月\工作底稿\基本表\"/>
    </mc:Choice>
  </mc:AlternateContent>
  <bookViews>
    <workbookView xWindow="-105" yWindow="-105" windowWidth="30930" windowHeight="16890"/>
  </bookViews>
  <sheets>
    <sheet name="11104" sheetId="1" r:id="rId1"/>
    <sheet name="與上月比較(公式)" sheetId="3" state="hidden" r:id="rId2"/>
    <sheet name="工作表1" sheetId="4" state="hidden" r:id="rId3"/>
  </sheets>
  <definedNames>
    <definedName name="_xlnm.Print_Area" localSheetId="0">'11104'!$A:$E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<sst xmlns="http://schemas.openxmlformats.org/spreadsheetml/2006/main" count="79" uniqueCount="51">
  <si>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</si>
  <si>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</si>
  <si>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</si>
  <si>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</si>
  <si>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</si>
  <si>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</si>
  <si>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</si>
  <si>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</si>
  <si>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</si>
  <si>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</si>
  <si>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</si>
  <si>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</si>
  <si>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</si>
  <si>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</si>
  <si>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</si>
  <si>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</si>
  <si>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1.流通卡數：已發行但尚未申請停用之卡數。</t>
  </si>
  <si>
    <t xml:space="preserve"> 2.當月消費卡數：當月有消費記錄之卡片數量。</t>
  </si>
  <si>
    <t xml:space="preserve"> 3.當月消費金額：持卡人以儲值卡消費之金額。</t>
  </si>
  <si>
    <t xml:space="preserve"> 4.儲值總餘額：持卡人已加值但尚未消費之總金額。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</si>
  <si>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</si>
  <si>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</si>
  <si>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</si>
  <si>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</si>
  <si>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</si>
  <si>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</si>
  <si>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</si>
  <si>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</si>
  <si>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</si>
  <si>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</si>
  <si>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</si>
  <si>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</si>
  <si>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</si>
  <si>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</si>
  <si>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</si>
  <si>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</si>
  <si>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</si>
  <si>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</si>
  <si>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</si>
  <si>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</si>
  <si>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</si>
  <si>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</si>
  <si>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</si>
  <si>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</si>
  <si>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</si>
  <si>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</si>
  <si>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</si>
  <si>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</si>
  <si>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</si>
  <si>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>資料日期：111.05.25</t>
    <phoneticPr fontId="1" type="noConversion"/>
  </si>
  <si>
    <t>資料月份：111 年 04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</si>
</sst>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C15" sqref="C15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50</v>
      </c>
      <c r="C3" s="41"/>
      <c r="D3" s="16"/>
      <c r="E3" s="40" t="s">
        <v>49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94176974</v>
      </c>
      <c r="C5" s="47">
        <v>8142130</v>
      </c>
      <c r="D5" s="47">
        <v>4051393</v>
      </c>
      <c r="E5" s="47">
        <v>8872457</v>
      </c>
    </row>
    <row r="6" spans="1:8" ht="17.25" x14ac:dyDescent="0.25">
      <c r="A6" s="46" t="s">
        <v>8</v>
      </c>
      <c r="B6" s="47">
        <v>30156721</v>
      </c>
      <c r="C6" s="47">
        <v>1615533</v>
      </c>
      <c r="D6" s="47">
        <v>514993</v>
      </c>
      <c r="E6" s="47">
        <v>1794361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25336120</v>
      </c>
      <c r="C7" s="47">
        <v>1460577</v>
      </c>
      <c r="D7" s="47">
        <v>1051319</v>
      </c>
      <c r="E7" s="47">
        <v>1629745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1786010</v>
      </c>
      <c r="C8" s="47">
        <v>7499</v>
      </c>
      <c r="D8" s="47">
        <v>4750</v>
      </c>
      <c r="E8" s="47">
        <v>65374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25504</v>
      </c>
      <c r="C9" s="47">
        <v>73</v>
      </c>
      <c r="D9" s="47">
        <v>86</v>
      </c>
      <c r="E9" s="47">
        <v>28681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151481329</v>
      </c>
      <c r="C10" s="47">
        <v>11225812</v>
      </c>
      <c r="D10" s="47">
        <v>5622541</v>
      </c>
      <c r="E10" s="47">
        <v>12390618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16</v>
      </c>
    </row>
    <row r="14" spans="1:8" x14ac:dyDescent="0.25">
      <c r="A14" s="43" t="s">
        <v>17</v>
      </c>
    </row>
    <row r="15" spans="1:8" x14ac:dyDescent="0.25">
      <c r="A15" s="43" t="s">
        <v>18</v>
      </c>
    </row>
    <row r="16" spans="1:8" x14ac:dyDescent="0.25">
      <c r="A16" s="43" t="s">
        <v>19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20</v>
      </c>
      <c r="B1" s="4" t="str">
        <f>工作表1!B4</f>
        <v>110年7月</v>
      </c>
      <c r="C1" s="49" t="s">
        <v>21</v>
      </c>
      <c r="D1" s="50"/>
      <c r="E1" s="49" t="s">
        <v>22</v>
      </c>
      <c r="F1" s="50"/>
      <c r="I1" s="10" t="s">
        <v>23</v>
      </c>
      <c r="J1" s="10" t="s">
        <v>24</v>
      </c>
      <c r="K1" s="13" t="s">
        <v>4</v>
      </c>
      <c r="L1" s="10" t="s">
        <v>25</v>
      </c>
      <c r="M1" s="10" t="s">
        <v>26</v>
      </c>
    </row>
    <row r="2" spans="1:13" ht="21" x14ac:dyDescent="0.25">
      <c r="A2" s="3" t="s">
        <v>27</v>
      </c>
      <c r="B2" s="5" t="e">
        <f>ROUND('11104'!#REF!/10000,0)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28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29</v>
      </c>
      <c r="B3" s="5" t="e">
        <f>ROUND('11104'!#REF!/10000,0)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30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31</v>
      </c>
      <c r="B4" s="9" t="e">
        <f>ROUND('11104'!#REF!*1000/100000000,1)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32</v>
      </c>
      <c r="B5" s="9" t="e">
        <f>ROUND('11104'!#REF!*1000/100000000,1)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33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30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'11104'!#REF!</f>
        <v>#REF!</v>
      </c>
      <c r="K9" s="17" t="e">
        <f>'11104'!#REF!</f>
        <v>#REF!</v>
      </c>
      <c r="L9" s="17" t="e">
        <f>'11104'!#REF!</f>
        <v>#REF!</v>
      </c>
      <c r="M9" s="17" t="e">
        <f>'11104'!#REF!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36</v>
      </c>
      <c r="B3" s="53" t="s">
        <v>3</v>
      </c>
      <c r="C3" s="54"/>
      <c r="D3" s="55"/>
      <c r="E3" s="56" t="s">
        <v>37</v>
      </c>
      <c r="F3" s="57"/>
      <c r="G3" s="58"/>
      <c r="H3" s="56" t="s">
        <v>38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39</v>
      </c>
      <c r="B4" s="22" t="s">
        <v>40</v>
      </c>
      <c r="C4" s="22" t="s">
        <v>41</v>
      </c>
      <c r="D4" s="23" t="s">
        <v>42</v>
      </c>
      <c r="E4" s="22" t="s">
        <v>40</v>
      </c>
      <c r="F4" s="22" t="s">
        <v>41</v>
      </c>
      <c r="G4" s="23" t="s">
        <v>42</v>
      </c>
      <c r="H4" s="22" t="s">
        <v>40</v>
      </c>
      <c r="I4" s="22" t="s">
        <v>41</v>
      </c>
      <c r="J4" s="23" t="s">
        <v>42</v>
      </c>
      <c r="K4" s="22" t="s">
        <v>40</v>
      </c>
      <c r="L4" s="22" t="s">
        <v>41</v>
      </c>
      <c r="M4" s="23" t="s">
        <v>42</v>
      </c>
    </row>
    <row r="5" spans="1:19" s="37" customFormat="1" ht="31.9" customHeight="1" x14ac:dyDescent="0.2">
      <c r="A5" s="24" t="s">
        <v>43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44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45</v>
      </c>
    </row>
    <row r="7" spans="1:19" ht="51" customHeight="1" x14ac:dyDescent="0.2">
      <c r="A7" s="24" t="s">
        <v>46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47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48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11104</vt:lpstr>
      <vt:lpstr>與上月比較(公式)</vt:lpstr>
      <vt:lpstr>工作表1</vt:lpstr>
      <vt:lpstr>'11104'!Print_Area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蔡竺軒</cp:lastModifiedBy>
  <cp:lastPrinted>2022-04-19T05:51:33Z</cp:lastPrinted>
  <dcterms:created xsi:type="dcterms:W3CDTF">2018-03-27T01:45:14Z</dcterms:created>
  <dcterms:modified xsi:type="dcterms:W3CDTF">2022-05-27T10:48:35Z</dcterms:modified>
</cp:coreProperties>
</file>